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2" activeTab="5"/>
  </bookViews>
  <sheets>
    <sheet name="1减贫目标任务" sheetId="3" r:id="rId1"/>
    <sheet name="2.宁陕县创业就业计划任务表" sheetId="8" r:id="rId2"/>
    <sheet name="3.搬迁项目计划表" sheetId="2" r:id="rId3"/>
    <sheet name="4.基础设施公共服务汇总表" sheetId="4" r:id="rId4"/>
    <sheet name="5.公共服务基础设施到村任务清单" sheetId="5" r:id="rId5"/>
    <sheet name="6.深度贫困村计划项目表" sheetId="6" r:id="rId6"/>
    <sheet name="7环境整治计划任务表" sheetId="9" r:id="rId7"/>
  </sheets>
  <definedNames>
    <definedName name="_xlnm._FilterDatabase" localSheetId="4" hidden="1">'5.公共服务基础设施到村任务清单'!$A$1:$Q$176</definedName>
    <definedName name="_xlnm._FilterDatabase" localSheetId="5" hidden="1">'6.深度贫困村计划项目表'!$A$1:$P$34</definedName>
    <definedName name="_xlnm.Print_Titles" localSheetId="2">'3.搬迁项目计划表'!$2:$5</definedName>
    <definedName name="_xlnm.Print_Titles" localSheetId="0">'1减贫目标任务'!$2:$4</definedName>
    <definedName name="_xlnm.Print_Titles" localSheetId="5">'6.深度贫困村计划项目表'!$2:$5</definedName>
    <definedName name="_xlnm.Print_Titles" localSheetId="6">'7环境整治计划任务表'!$2:$3</definedName>
    <definedName name="_xlnm.Print_Titles" localSheetId="1">'2.宁陕县创业就业计划任务表'!$2:$5</definedName>
  </definedNames>
  <calcPr calcId="144525"/>
</workbook>
</file>

<file path=xl/sharedStrings.xml><?xml version="1.0" encoding="utf-8"?>
<sst xmlns="http://schemas.openxmlformats.org/spreadsheetml/2006/main" count="547">
  <si>
    <t>附件1</t>
  </si>
  <si>
    <t xml:space="preserve">   宁陕县2018年度减贫计划任务表</t>
  </si>
  <si>
    <t>序号</t>
  </si>
  <si>
    <t>镇</t>
  </si>
  <si>
    <t>计划退出贫困村</t>
  </si>
  <si>
    <t>村名</t>
  </si>
  <si>
    <t>贫困属性</t>
  </si>
  <si>
    <t>计划退出户数
（户）</t>
  </si>
  <si>
    <t>计划脱贫人口
（人）</t>
  </si>
  <si>
    <t>备注</t>
  </si>
  <si>
    <t>宁陕县合计</t>
  </si>
  <si>
    <t>29个村</t>
  </si>
  <si>
    <t xml:space="preserve">  *号标记为2018年计划脱贫退出村    </t>
  </si>
  <si>
    <t xml:space="preserve"> 城关镇
（105户342人）</t>
  </si>
  <si>
    <t>汤坪村*</t>
  </si>
  <si>
    <t>贫困村</t>
  </si>
  <si>
    <t>八亩村*</t>
  </si>
  <si>
    <t>月河村*</t>
  </si>
  <si>
    <t>狮子坝村*</t>
  </si>
  <si>
    <t>大茨沟村</t>
  </si>
  <si>
    <t>非贫困村</t>
  </si>
  <si>
    <t>关二社区</t>
  </si>
  <si>
    <t>关一社区</t>
  </si>
  <si>
    <t>旱坝村</t>
  </si>
  <si>
    <t>华严村</t>
  </si>
  <si>
    <t>贾营村</t>
  </si>
  <si>
    <t>龙泉村</t>
  </si>
  <si>
    <t>麻庄村</t>
  </si>
  <si>
    <t>青龙垭村</t>
  </si>
  <si>
    <t>瓦子村</t>
  </si>
  <si>
    <t>斜峪河村</t>
  </si>
  <si>
    <t>旬阳坝村</t>
  </si>
  <si>
    <t>寨沟村</t>
  </si>
  <si>
    <t>朱家嘴村</t>
  </si>
  <si>
    <t>筒车湾镇
（177户498人）</t>
  </si>
  <si>
    <t>海棠园村*</t>
  </si>
  <si>
    <t>龙王坪村</t>
  </si>
  <si>
    <t>龙王潭村*</t>
  </si>
  <si>
    <t>七里村*</t>
  </si>
  <si>
    <t>桅杆坝村*</t>
  </si>
  <si>
    <t>许家城村</t>
  </si>
  <si>
    <t>油房坪村*</t>
  </si>
  <si>
    <t>新场镇
（36户105人）</t>
  </si>
  <si>
    <t>花石村*</t>
  </si>
  <si>
    <t>同心村</t>
  </si>
  <si>
    <t>2017年脱贫村</t>
  </si>
  <si>
    <t>新场村*</t>
  </si>
  <si>
    <t>四亩地镇
（39户132人）</t>
  </si>
  <si>
    <t>泰山坝村*</t>
  </si>
  <si>
    <t>柴家关村</t>
  </si>
  <si>
    <t>四亩地村</t>
  </si>
  <si>
    <t>严家坪村*</t>
  </si>
  <si>
    <t>梅子镇
（43户102人）</t>
  </si>
  <si>
    <t>南昌村*</t>
  </si>
  <si>
    <t>生风村</t>
  </si>
  <si>
    <t>深度贫困村</t>
  </si>
  <si>
    <t>江口镇
（232户800人）</t>
  </si>
  <si>
    <t>冷水沟村*</t>
  </si>
  <si>
    <t>竹山村*</t>
  </si>
  <si>
    <t>沙坪村</t>
  </si>
  <si>
    <t>高桥村</t>
  </si>
  <si>
    <t>江河村</t>
  </si>
  <si>
    <t>江镇村</t>
  </si>
  <si>
    <t>金川镇
（145户520人）</t>
  </si>
  <si>
    <t>小川村*</t>
  </si>
  <si>
    <t xml:space="preserve"> *号标记为2018年计划脱贫退出村 </t>
  </si>
  <si>
    <t>兴隆村*</t>
  </si>
  <si>
    <t>黄金村*</t>
  </si>
  <si>
    <t>老庄村</t>
  </si>
  <si>
    <t>皇冠镇
（59户198人）</t>
  </si>
  <si>
    <t>南京坪村*</t>
  </si>
  <si>
    <t>双河村</t>
  </si>
  <si>
    <t>广货街镇
（44户151人）</t>
  </si>
  <si>
    <t>和平村*</t>
  </si>
  <si>
    <t>五台村*</t>
  </si>
  <si>
    <t>北沟村</t>
  </si>
  <si>
    <t>元潭村</t>
  </si>
  <si>
    <t>沙洛村</t>
  </si>
  <si>
    <t>太山庙
（245户832人）</t>
  </si>
  <si>
    <t>龙凤村*</t>
  </si>
  <si>
    <t>油房村</t>
  </si>
  <si>
    <t>双建村*</t>
  </si>
  <si>
    <t>太山村*</t>
  </si>
  <si>
    <t>长坪村</t>
  </si>
  <si>
    <t>龙王镇
（123户323人）</t>
  </si>
  <si>
    <t>东沟村*</t>
  </si>
  <si>
    <t>中华村*</t>
  </si>
  <si>
    <t>莲花村*</t>
  </si>
  <si>
    <t>棋盘村</t>
  </si>
  <si>
    <t>西沟村</t>
  </si>
  <si>
    <t>河坪村</t>
  </si>
  <si>
    <t>附件2</t>
  </si>
  <si>
    <t>宁陕县2018年拟脱贫村就业扶贫计划任务表</t>
  </si>
  <si>
    <t>村</t>
  </si>
  <si>
    <t>技能培训</t>
  </si>
  <si>
    <t>公益性岗位开发</t>
  </si>
  <si>
    <t>有组织转移
劳动力</t>
  </si>
  <si>
    <t>社区工厂</t>
  </si>
  <si>
    <t>小计</t>
  </si>
  <si>
    <t>特设</t>
  </si>
  <si>
    <t>专岗</t>
  </si>
  <si>
    <t>护河员</t>
  </si>
  <si>
    <t>合计</t>
  </si>
  <si>
    <t>城关镇小计</t>
  </si>
  <si>
    <t>城关镇</t>
  </si>
  <si>
    <t>狮子坝村</t>
  </si>
  <si>
    <t>八亩村</t>
  </si>
  <si>
    <t>月河村</t>
  </si>
  <si>
    <t>汤坪村</t>
  </si>
  <si>
    <t>筒车湾镇小计</t>
  </si>
  <si>
    <t>筒车湾镇</t>
  </si>
  <si>
    <t>七里</t>
  </si>
  <si>
    <t>油坊坪</t>
  </si>
  <si>
    <t>龙王潭</t>
  </si>
  <si>
    <t>海棠园村</t>
  </si>
  <si>
    <t>桅杆坝村</t>
  </si>
  <si>
    <t>梅子镇小计</t>
  </si>
  <si>
    <t>梅子镇</t>
  </si>
  <si>
    <t>南昌村</t>
  </si>
  <si>
    <t>四亩地镇小计</t>
  </si>
  <si>
    <t>四亩地镇</t>
  </si>
  <si>
    <t>严家坪</t>
  </si>
  <si>
    <t>太山坝</t>
  </si>
  <si>
    <t>皇冠镇小计</t>
  </si>
  <si>
    <t>皇冠镇</t>
  </si>
  <si>
    <t>南京坪村</t>
  </si>
  <si>
    <t>兴隆村</t>
  </si>
  <si>
    <t>龙王镇小计</t>
  </si>
  <si>
    <t>龙王镇</t>
  </si>
  <si>
    <t>中华村</t>
  </si>
  <si>
    <t>莲花</t>
  </si>
  <si>
    <t>东沟</t>
  </si>
  <si>
    <t>新场镇小计</t>
  </si>
  <si>
    <t>新场镇</t>
  </si>
  <si>
    <t>新场</t>
  </si>
  <si>
    <t>花石</t>
  </si>
  <si>
    <t>太山庙镇小计</t>
  </si>
  <si>
    <t>太山庙镇</t>
  </si>
  <si>
    <t>龙凤村</t>
  </si>
  <si>
    <t>太山村</t>
  </si>
  <si>
    <t>双建村</t>
  </si>
  <si>
    <t>江口回族镇小计</t>
  </si>
  <si>
    <t>江口回族镇</t>
  </si>
  <si>
    <t>冷水沟</t>
  </si>
  <si>
    <t>竹山村</t>
  </si>
  <si>
    <t>金川镇小计</t>
  </si>
  <si>
    <t>金川镇</t>
  </si>
  <si>
    <t>小川村</t>
  </si>
  <si>
    <t>黄金村</t>
  </si>
  <si>
    <t>广货街镇小计</t>
  </si>
  <si>
    <t>广货街镇</t>
  </si>
  <si>
    <t>五台村</t>
  </si>
  <si>
    <t>和平村</t>
  </si>
  <si>
    <t>附件3</t>
  </si>
  <si>
    <t>宁陕县2018年易地搬迁任务计划表</t>
  </si>
  <si>
    <t>安置点名称</t>
  </si>
  <si>
    <t>安置贫困人口规模</t>
  </si>
  <si>
    <t>完成时限</t>
  </si>
  <si>
    <t>牵头责任单位</t>
  </si>
  <si>
    <t>配合责任单位</t>
  </si>
  <si>
    <t>户数</t>
  </si>
  <si>
    <t>人数</t>
  </si>
  <si>
    <t>城关镇旬阳坝安置点</t>
  </si>
  <si>
    <t>县国土局
（搬迁办）</t>
  </si>
  <si>
    <t>广货街猴子坪安置社区二期工程</t>
  </si>
  <si>
    <t>广货街集镇安置社区三期安置点</t>
  </si>
  <si>
    <t>皇冠镇集镇安置社区</t>
  </si>
  <si>
    <t>江口区域兜底交钥匙安置点</t>
  </si>
  <si>
    <t>江口西关（新庄）安置点</t>
  </si>
  <si>
    <t>金川镇黄金张家湾安置小区三期安置点</t>
  </si>
  <si>
    <t>龙王镇河坪安置点</t>
  </si>
  <si>
    <t>龙王镇天宝安置点</t>
  </si>
  <si>
    <t>四亩地集镇安置社区四期安置点</t>
  </si>
  <si>
    <t>太山庙集镇安置社区二期安置点</t>
  </si>
  <si>
    <t>太山庙龙凤安置点</t>
  </si>
  <si>
    <t>太山区域兜底交钥匙安置点</t>
  </si>
  <si>
    <t>县城区域兜底交钥匙安置点</t>
  </si>
  <si>
    <t>国家任务县城回购房（三星三期）</t>
  </si>
  <si>
    <t>城关镇幸福安置点</t>
  </si>
  <si>
    <t>金川集镇沙坝安置点</t>
  </si>
  <si>
    <t>宁陕县梅子镇寇家湾集中安置点</t>
  </si>
  <si>
    <t>筒车湾胶州安置点</t>
  </si>
  <si>
    <t>江口集镇安置社区</t>
  </si>
  <si>
    <t>江口高桥安置社区</t>
  </si>
  <si>
    <t>城关镇麻庄安置社区</t>
  </si>
  <si>
    <t>附件4</t>
  </si>
  <si>
    <t>宁陕县2018年公共服务和基础设施建设任务汇总表</t>
  </si>
  <si>
    <t>项目类别</t>
  </si>
  <si>
    <t>项目总个数</t>
  </si>
  <si>
    <t>已开工</t>
  </si>
  <si>
    <t>未开工</t>
  </si>
  <si>
    <t>计划总投资（万元）</t>
  </si>
  <si>
    <t>1.交通</t>
  </si>
  <si>
    <t>县交通局</t>
  </si>
  <si>
    <t>各镇
县级各包帮部门</t>
  </si>
  <si>
    <t>2.水利</t>
  </si>
  <si>
    <t>县农水科技局</t>
  </si>
  <si>
    <t>3.电力</t>
  </si>
  <si>
    <t>县电力局</t>
  </si>
  <si>
    <t>4.卫生</t>
  </si>
  <si>
    <t>县卫计局</t>
  </si>
  <si>
    <t>5.教育</t>
  </si>
  <si>
    <t>县教体局</t>
  </si>
  <si>
    <t>6.通讯</t>
  </si>
  <si>
    <t>县广电网络公司</t>
  </si>
  <si>
    <t>附件5</t>
  </si>
  <si>
    <t>宁陕县2018年公共服务和基础设施建设计划任务表（分镇村）</t>
  </si>
  <si>
    <t xml:space="preserve"> 城关镇</t>
  </si>
  <si>
    <t xml:space="preserve">        </t>
  </si>
  <si>
    <t>项目名称</t>
  </si>
  <si>
    <t>建设
性质</t>
  </si>
  <si>
    <t>建设内容及规模</t>
  </si>
  <si>
    <t>总投资（万元）</t>
  </si>
  <si>
    <t>项目
状态</t>
  </si>
  <si>
    <t>牵头责任
单位</t>
  </si>
  <si>
    <t>配合责任
单位</t>
  </si>
  <si>
    <t>政府整合涉农资金</t>
  </si>
  <si>
    <t>专项
资金</t>
  </si>
  <si>
    <t>国开行贷款资金</t>
  </si>
  <si>
    <t>企业或
贫困户
自筹资金</t>
  </si>
  <si>
    <t>其它
资金</t>
  </si>
  <si>
    <t>城关镇合计</t>
  </si>
  <si>
    <t>城关镇狮子坝村香沟及
三组至关帝庙公路路基
路面新改建工程</t>
  </si>
  <si>
    <t>新建</t>
  </si>
  <si>
    <t>改造路基6公里，铺设路面6公里</t>
  </si>
  <si>
    <t>城关镇
县法院</t>
  </si>
  <si>
    <t>2018年8月底</t>
  </si>
  <si>
    <t>城关镇大路沟口-三岔沟口公路、狮子坝六组-老院子公路路基路面新改建工程</t>
  </si>
  <si>
    <t>改造路基4.6公里，铺设路面4.6公里</t>
  </si>
  <si>
    <t>2018年7月底</t>
  </si>
  <si>
    <t>城关镇汤坪村庙沟
扶贫攻坚联网工程</t>
  </si>
  <si>
    <t>改造路基3.4公里，铺设路面8公里</t>
  </si>
  <si>
    <t>城关镇
县经贸局</t>
  </si>
  <si>
    <t>2018年6月底</t>
  </si>
  <si>
    <t>旬阳坝安置点供水工程</t>
  </si>
  <si>
    <t>新修供水工程1处</t>
  </si>
  <si>
    <t>县农水
科技局</t>
  </si>
  <si>
    <t>城关镇
县编委办</t>
  </si>
  <si>
    <t>2018年10月底</t>
  </si>
  <si>
    <t>城关镇八亩村栗柞公路
路基路面新改建工程</t>
  </si>
  <si>
    <t>改造路基5.3公里，铺设路面5.3公里</t>
  </si>
  <si>
    <t>城关镇
县电力局</t>
  </si>
  <si>
    <t>2018年3月底</t>
  </si>
  <si>
    <t>宽带进村项目</t>
  </si>
  <si>
    <t>新建光缆10公里，栽杆128根</t>
  </si>
  <si>
    <t>2018年4月底</t>
  </si>
  <si>
    <t>安全饮水项目</t>
  </si>
  <si>
    <t>建设集中安置点
供水项目</t>
  </si>
  <si>
    <t>城关镇
县人保财
产公司</t>
  </si>
  <si>
    <t>牵头
单位</t>
  </si>
  <si>
    <t>国开行贷款
资金</t>
  </si>
  <si>
    <t>广货街镇合计</t>
  </si>
  <si>
    <t>和平村标准化卫生室建设</t>
  </si>
  <si>
    <t>村级标准化卫生室</t>
  </si>
  <si>
    <t>广货街镇
县教体局</t>
  </si>
  <si>
    <t>丰富小学综合楼建设项目</t>
  </si>
  <si>
    <t>新建综合楼936.24平方米及配套基础设施</t>
  </si>
  <si>
    <t>广货街镇
县档案
史志局</t>
  </si>
  <si>
    <t>五台村安全饮水工程</t>
  </si>
  <si>
    <t>白杨组建设饮水工程1处，解决100人饮水。</t>
  </si>
  <si>
    <t>皇冠镇合计</t>
  </si>
  <si>
    <t>皇冠镇秀才沟至兴隆公路路基路面新改建工程</t>
  </si>
  <si>
    <t>改造路基9.6公里，铺设路面9.6公里</t>
  </si>
  <si>
    <t>皇冠镇
县委宣传部</t>
  </si>
  <si>
    <t>皇冠镇冷水坪-兴隆公路路基路面新改建工程</t>
  </si>
  <si>
    <t>改造路基5.8公里，铺设路面5.8公里</t>
  </si>
  <si>
    <t>兴隆村标准化卫生室建设</t>
  </si>
  <si>
    <t>新建光缆8.7公里，栽杆1根</t>
  </si>
  <si>
    <t>皇冠收费站至八宝村土地沟一般县乡公路改建工程</t>
  </si>
  <si>
    <t>改扩建</t>
  </si>
  <si>
    <t>改造路基14.6公里，铺设路面14.6公里</t>
  </si>
  <si>
    <t>皇冠镇
皇冠山
管理局</t>
  </si>
  <si>
    <t>皇冠镇南京坪工业区
道路硬化工程</t>
  </si>
  <si>
    <t>改造路基1.0公里，铺设路面1.0公里</t>
  </si>
  <si>
    <t>2018年5月底</t>
  </si>
  <si>
    <t>南京坪村供水工程
（共4处）</t>
  </si>
  <si>
    <t>供水50户管道2KM</t>
  </si>
  <si>
    <t>张家沟安置点供水工程</t>
  </si>
  <si>
    <t>新建供水工程1处</t>
  </si>
  <si>
    <t>南京坪村标准化
卫生室建设</t>
  </si>
  <si>
    <t>新建光缆11.7公里，栽杆92根</t>
  </si>
  <si>
    <t>南京村电网改造项目</t>
  </si>
  <si>
    <t>新建与改造低压线路9.7km。</t>
  </si>
  <si>
    <t>江口镇</t>
  </si>
  <si>
    <t>江口镇合计</t>
  </si>
  <si>
    <t>江口回族镇冷水沟村乔家沟公路扶贫攻坚联网工程</t>
  </si>
  <si>
    <t>江口
回族镇</t>
  </si>
  <si>
    <t>冷水沟村</t>
  </si>
  <si>
    <t>改造路基2.5公里，铺设路面2.5公里</t>
  </si>
  <si>
    <t>江口回族镇
县市场监
督管理局</t>
  </si>
  <si>
    <t>江口镇冷水沟村金瓜沟公路建设工程</t>
  </si>
  <si>
    <t>改造路基4公里，铺设路面4公里</t>
  </si>
  <si>
    <t>冷水沟村安全饮水工程</t>
  </si>
  <si>
    <t>金瓜沟内建设
饮水工程2处，
解决52人饮水。</t>
  </si>
  <si>
    <t>新建光缆3.8公里，栽杆64根</t>
  </si>
  <si>
    <t>县广电
网络公司</t>
  </si>
  <si>
    <t>江口回族镇竹山村长坪公路路基路面新改建工程</t>
  </si>
  <si>
    <t>改造路基3公里，铺设路面2公里</t>
  </si>
  <si>
    <r>
      <rPr>
        <sz val="9"/>
        <color rgb="FF000000"/>
        <rFont val="宋体"/>
        <charset val="134"/>
      </rPr>
      <t>江口回族镇</t>
    </r>
    <r>
      <rPr>
        <sz val="10"/>
        <color rgb="FF000000"/>
        <rFont val="宋体"/>
        <charset val="134"/>
      </rPr>
      <t xml:space="preserve">
县林业局</t>
    </r>
  </si>
  <si>
    <t>南沟通组路</t>
  </si>
  <si>
    <t>改建</t>
  </si>
  <si>
    <t>改造路基3.5公里</t>
  </si>
  <si>
    <t>2018年9月底</t>
  </si>
  <si>
    <t>新建光缆13.2公里，栽杆89根</t>
  </si>
  <si>
    <t>江口镇竹山村低压线路工程</t>
  </si>
  <si>
    <t>改造</t>
  </si>
  <si>
    <t>新建改造0.4kV低压线路34.91km,户表334户</t>
  </si>
  <si>
    <t>江口镇高桥村供水工程</t>
  </si>
  <si>
    <t>小型引水坝、蓄水池、水厂、管网</t>
  </si>
  <si>
    <r>
      <rPr>
        <sz val="9"/>
        <color rgb="FF000000"/>
        <rFont val="宋体"/>
        <charset val="134"/>
      </rPr>
      <t>江口回族镇</t>
    </r>
    <r>
      <rPr>
        <sz val="10"/>
        <color rgb="FF000000"/>
        <rFont val="宋体"/>
        <charset val="134"/>
      </rPr>
      <t xml:space="preserve">
县政府办</t>
    </r>
  </si>
  <si>
    <t>新庄安置点供水工程</t>
  </si>
  <si>
    <t>新庄村</t>
  </si>
  <si>
    <r>
      <rPr>
        <sz val="9"/>
        <color rgb="FF000000"/>
        <rFont val="宋体"/>
        <charset val="134"/>
      </rPr>
      <t>江口回族镇</t>
    </r>
    <r>
      <rPr>
        <sz val="10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县红十字会</t>
    </r>
  </si>
  <si>
    <t>金川镇合计</t>
  </si>
  <si>
    <t>金川镇马儿沟口-马儿沟
公路基路面新改建工程</t>
  </si>
  <si>
    <t>改造路基5.9公里，铺设路面5.9公里</t>
  </si>
  <si>
    <t>金川镇
县交警大队
县残联</t>
  </si>
  <si>
    <t>金川镇黄金美沟及八岔公路</t>
  </si>
  <si>
    <t>改造路基2.6公里，铺设路面2.6公里</t>
  </si>
  <si>
    <t>黄金村供水工程</t>
  </si>
  <si>
    <t>涉及12户33人
分散供水工程</t>
  </si>
  <si>
    <t>黄金村标准化村卫生室</t>
  </si>
  <si>
    <t>新建光缆16.1公里，
栽杆2根</t>
  </si>
  <si>
    <t>金川镇兴隆至四泉沟公路扶贫攻坚联网工程</t>
  </si>
  <si>
    <t>改造路基3公里，铺
设路面3公里</t>
  </si>
  <si>
    <t>金川镇
县安监局</t>
  </si>
  <si>
    <t>兴隆村安全饮水工程</t>
  </si>
  <si>
    <t>建设饮水工程2处，
解决120人饮水</t>
  </si>
  <si>
    <t>新建光缆7公里，
栽杆69根</t>
  </si>
  <si>
    <t>小川村安全饮水工程</t>
  </si>
  <si>
    <t>小川</t>
  </si>
  <si>
    <t>改造集镇饮水工程1处，解决600人饮水</t>
  </si>
  <si>
    <t>金川镇
县政协办</t>
  </si>
  <si>
    <t>小川村标准化村卫生室</t>
  </si>
  <si>
    <t>新建光缆8.4公里，
栽杆7根</t>
  </si>
  <si>
    <t>龙王镇合计</t>
  </si>
  <si>
    <t>龙王镇东沟村文家沟
扶贫攻坚联网及廋鹿沟
过水路面工程</t>
  </si>
  <si>
    <t>东沟村</t>
  </si>
  <si>
    <t>改造路基3公里，铺设路面3公里</t>
  </si>
  <si>
    <r>
      <rPr>
        <sz val="10"/>
        <rFont val="宋体"/>
        <charset val="134"/>
      </rPr>
      <t xml:space="preserve">龙王镇
</t>
    </r>
    <r>
      <rPr>
        <sz val="9"/>
        <rFont val="宋体"/>
        <charset val="134"/>
      </rPr>
      <t>县委组织部</t>
    </r>
  </si>
  <si>
    <t>东沟村标准化卫生室建设</t>
  </si>
  <si>
    <t>莲花村供水工程</t>
  </si>
  <si>
    <t>莲花村</t>
  </si>
  <si>
    <t>和平安置点186户</t>
  </si>
  <si>
    <t>龙王镇
县养老经办中心</t>
  </si>
  <si>
    <t>莲花村安全饮水工程</t>
  </si>
  <si>
    <t>建设蚂蝗沟中心组饮水工程2处，解决105人饮水（2处）。</t>
  </si>
  <si>
    <t>新建光缆4.2公里，栽杆46根</t>
  </si>
  <si>
    <t>天宝安置点供水工程改造</t>
  </si>
  <si>
    <t>永红村</t>
  </si>
  <si>
    <t>天宝集中安置点
供水扩容</t>
  </si>
  <si>
    <t>龙王镇
县广电网络公司</t>
  </si>
  <si>
    <t>中华村安全饮水工程</t>
  </si>
  <si>
    <t>扩改建</t>
  </si>
  <si>
    <t>集镇供水点上移1公里。更换大北沟饮水管道2000米，涉及230人。</t>
  </si>
  <si>
    <t>龙王镇
县民政局</t>
  </si>
  <si>
    <t>新建光缆9.6公里，栽杆36根</t>
  </si>
  <si>
    <t>梅子镇合计</t>
  </si>
  <si>
    <t>南昌村标准化卫生室建设</t>
  </si>
  <si>
    <t>梅子镇
县交通局</t>
  </si>
  <si>
    <t>新建光缆7.11公里，
栽杆20根</t>
  </si>
  <si>
    <r>
      <rPr>
        <sz val="10"/>
        <rFont val="宋体"/>
        <charset val="134"/>
      </rPr>
      <t xml:space="preserve">已开工
</t>
    </r>
    <r>
      <rPr>
        <sz val="6"/>
        <rFont val="宋体"/>
        <charset val="134"/>
      </rPr>
      <t>（炸山修路）</t>
    </r>
  </si>
  <si>
    <t>四亩地镇合计</t>
  </si>
  <si>
    <t>四亩地镇严家坪村佛爷沟公路扶贫攻坚联网工程</t>
  </si>
  <si>
    <t>严家坪村</t>
  </si>
  <si>
    <t>改造路基1.5公里，铺设路面1.5公里</t>
  </si>
  <si>
    <t>四亩地镇
县审计局</t>
  </si>
  <si>
    <t>四亩地镇佛爷沟至栗子沟公路路基路面新改建工程</t>
  </si>
  <si>
    <t>严家坪村标准化
卫生室建设</t>
  </si>
  <si>
    <t>新建光缆6.4公里，栽杆5根</t>
  </si>
  <si>
    <t>四柴路</t>
  </si>
  <si>
    <t>水泥路硬化9公里（至太山坝村）</t>
  </si>
  <si>
    <t>县交通局
县移民局</t>
  </si>
  <si>
    <t>四亩地镇
县司法局</t>
  </si>
  <si>
    <t>柴家关村供水工程</t>
  </si>
  <si>
    <t>马尾新建自来水一处、柴家关村自来水厂修建及管网改造用于1000人安全饮水</t>
  </si>
  <si>
    <t>柴家关村标准化村卫生室</t>
  </si>
  <si>
    <t>新建光缆5公里，栽杆82根</t>
  </si>
  <si>
    <t>太山坝村</t>
  </si>
  <si>
    <t>新建光缆5公里，栽杆60根</t>
  </si>
  <si>
    <r>
      <rPr>
        <sz val="10"/>
        <rFont val="宋体"/>
        <charset val="134"/>
      </rPr>
      <t xml:space="preserve">四亩地镇
</t>
    </r>
    <r>
      <rPr>
        <sz val="9"/>
        <rFont val="宋体"/>
        <charset val="134"/>
      </rPr>
      <t>县农商银行</t>
    </r>
  </si>
  <si>
    <t>太山庙镇合计</t>
  </si>
  <si>
    <t>太山庙镇双建村花庙公路路基路面新改建工程</t>
  </si>
  <si>
    <t>太山庙镇
县统计局</t>
  </si>
  <si>
    <t>双建村供水工程</t>
  </si>
  <si>
    <t>双建村自来水改造</t>
  </si>
  <si>
    <t>新建光缆17.6公里，栽杆145根</t>
  </si>
  <si>
    <t>双建村电网改造项目</t>
  </si>
  <si>
    <t>新建与改造低压线
路42.2km，户表改
造240户。</t>
  </si>
  <si>
    <t>太山庙镇垃圾场道路</t>
  </si>
  <si>
    <t>太山庙镇
县招商局</t>
  </si>
  <si>
    <t>太山庙镇龙凤村
低压线路工程</t>
  </si>
  <si>
    <t>新建改造0.4kV低压线路1.69km</t>
  </si>
  <si>
    <t>新建光缆5.9公里，栽杆78根</t>
  </si>
  <si>
    <t>太山村供水工程</t>
  </si>
  <si>
    <t>四组野鸡槽饮水、安置点供水工程</t>
  </si>
  <si>
    <t>太山庙镇
县国土局</t>
  </si>
  <si>
    <t>新建光缆8.4公里</t>
  </si>
  <si>
    <t>油房村供水工程</t>
  </si>
  <si>
    <t>油房安置点饮水工程</t>
  </si>
  <si>
    <t>太山庙镇
县国税局</t>
  </si>
  <si>
    <t>油房村安全饮水工程</t>
  </si>
  <si>
    <t>维修饮水工程2处（南沟、吊楼沟），解决50人饮水。</t>
  </si>
  <si>
    <t>新建光缆9公里</t>
  </si>
  <si>
    <t>筒车湾镇合计</t>
  </si>
  <si>
    <t>筒车湾镇海棠园村小圆公路扶贫攻坚联网工程</t>
  </si>
  <si>
    <t>筒车湾</t>
  </si>
  <si>
    <t>筒车湾镇
县发改委
县物价局
县粮食局</t>
  </si>
  <si>
    <t>筒车湾镇海棠园村干柿垭公路扶贫攻坚联网工程</t>
  </si>
  <si>
    <t>海棠园村麻羊坝供水工程</t>
  </si>
  <si>
    <t>新建麻羊坝饮水坝1座，主管网1公里，解决68户186人饮水问题。改造饮水工程1处，解决15户50人饮水问题</t>
  </si>
  <si>
    <t>农水
科技局</t>
  </si>
  <si>
    <t>海棠园村标准化村卫生室</t>
  </si>
  <si>
    <t>卫计局</t>
  </si>
  <si>
    <t>海棠园村电网改造项目</t>
  </si>
  <si>
    <t>新建与改造10KV线路0新建与改造低压线路14.32km。</t>
  </si>
  <si>
    <t>电力局</t>
  </si>
  <si>
    <t>筒车湾镇龙王潭村
猫儿沟公路</t>
  </si>
  <si>
    <t>筒车湾
梅子镇</t>
  </si>
  <si>
    <t>龙王潭村</t>
  </si>
  <si>
    <t>改造路基3.6公里，铺设路面3.6公里</t>
  </si>
  <si>
    <t xml:space="preserve">筒车湾镇
县人大办
</t>
  </si>
  <si>
    <t>筒车湾镇龙王潭村
荆竹沟公路</t>
  </si>
  <si>
    <t>宁陕县筒车湾油坊坪
至梅子镇瓦房重要县
乡公路改建工程</t>
  </si>
  <si>
    <t xml:space="preserve">改扩建
</t>
  </si>
  <si>
    <t>改造路基21.7公里，铺设路面21.7公里</t>
  </si>
  <si>
    <t>龙王潭村标准化
卫生室建设</t>
  </si>
  <si>
    <t>新建光缆6.2公里，
栽杆5根</t>
  </si>
  <si>
    <t>筒车湾新区桥
（胶宁友谊桥）工程</t>
  </si>
  <si>
    <t>新建一座87.21延
米中桥</t>
  </si>
  <si>
    <t>筒车湾镇
县环保局</t>
  </si>
  <si>
    <t>筒车湾集镇供水
工程扩容改造</t>
  </si>
  <si>
    <t>扩建</t>
  </si>
  <si>
    <t>改造扩容供水工程1处</t>
  </si>
  <si>
    <t>桅杆坝村标准化
卫生室建设</t>
  </si>
  <si>
    <t>筒车湾镇
县卫计局</t>
  </si>
  <si>
    <t>油房坪村标准化
卫生室建设</t>
  </si>
  <si>
    <t>油坊坪村</t>
  </si>
  <si>
    <t>筒车湾镇
县文广
旅游局</t>
  </si>
  <si>
    <t>新建光缆3公里，
栽杆40根</t>
  </si>
  <si>
    <t>七里村</t>
  </si>
  <si>
    <t>新建光缆13.8公里，
栽杆77根</t>
  </si>
  <si>
    <t>新场镇合计</t>
  </si>
  <si>
    <t>新场至五龙一般县乡
公路改建工程</t>
  </si>
  <si>
    <t>新场村</t>
  </si>
  <si>
    <t>改造路基21.3公里，铺设路面21.3公里</t>
  </si>
  <si>
    <t>新场镇
县总工会</t>
  </si>
  <si>
    <t>新场村供水工程</t>
  </si>
  <si>
    <t>月亮坪、杉树坪</t>
  </si>
  <si>
    <t>新场集镇至花石村
通路硬化工程</t>
  </si>
  <si>
    <t>花石村</t>
  </si>
  <si>
    <t>铺设路面15公里</t>
  </si>
  <si>
    <t xml:space="preserve"> </t>
  </si>
  <si>
    <t>县交通局省宁西局</t>
  </si>
  <si>
    <t>新场镇
县地税局</t>
  </si>
  <si>
    <t>花石村标准化村卫生室</t>
  </si>
  <si>
    <t>花石村电网改造项目</t>
  </si>
  <si>
    <t>新建与改造低压线路2.5km。</t>
  </si>
  <si>
    <t>附件6</t>
  </si>
  <si>
    <t>宁陕县2018年深度贫困村公共服务和基础设施建设计划任务表</t>
  </si>
  <si>
    <t>国开行
贷款
资金</t>
  </si>
  <si>
    <t>全县5个深度贫困村合计</t>
  </si>
  <si>
    <t>23个项目</t>
  </si>
  <si>
    <t>3个项目</t>
  </si>
  <si>
    <t>广货街镇
县扶贫局</t>
  </si>
  <si>
    <t>北沟村供水工程</t>
  </si>
  <si>
    <t>新修供水工程4处</t>
  </si>
  <si>
    <t>北沟村标准化卫生室建设</t>
  </si>
  <si>
    <t>广货街镇北沟村
低压线路工程</t>
  </si>
  <si>
    <t>新建改造0.4kV低压线路29.6km,户表262户</t>
  </si>
  <si>
    <t>2个项目</t>
  </si>
  <si>
    <t>皇冠镇
县人民
检察院</t>
  </si>
  <si>
    <t>双河村供水改造</t>
  </si>
  <si>
    <t>供水工程改造提高</t>
  </si>
  <si>
    <t>双河村标准化卫生室建设</t>
  </si>
  <si>
    <t>6个项目</t>
  </si>
  <si>
    <t>金川镇
县烟草局</t>
  </si>
  <si>
    <t>金川镇楼房沟公路
路基路面新改建工程</t>
  </si>
  <si>
    <t>改造路基3.1公里，
铺设路面3.1公里</t>
  </si>
  <si>
    <t>金川镇老庄至
楼房沟公路工程</t>
  </si>
  <si>
    <t>改造路基3.5公里，
铺设路面3.5公里</t>
  </si>
  <si>
    <t>老庄村供水改造工程</t>
  </si>
  <si>
    <t>改造修复庙沟、张家沟2处供水工程，分散供水20户</t>
  </si>
  <si>
    <t>老庄村标准化卫生室建设</t>
  </si>
  <si>
    <t>新建光缆3.9公里，
栽杆41根</t>
  </si>
  <si>
    <t>金川镇老庄村
低压线路工程</t>
  </si>
  <si>
    <t>新建改造0.4kV低压线路12.52km,户表130户</t>
  </si>
  <si>
    <t>龙王镇
县委办</t>
  </si>
  <si>
    <t>龙王镇北沟公路基
路面新改建工程</t>
  </si>
  <si>
    <t>改造路基16.2公里，铺设路面16.2公里</t>
  </si>
  <si>
    <t>渔洞院子过水路面项目</t>
  </si>
  <si>
    <t>过水路面60米，道路延伸160米</t>
  </si>
  <si>
    <t>夏家湾供水改造工程</t>
  </si>
  <si>
    <t>修建饮水坝1座，埋设输配水管网3千米</t>
  </si>
  <si>
    <t>窑罐场供水改造工程</t>
  </si>
  <si>
    <t>修建蓄水池1座，埋设输配水管网4千米</t>
  </si>
  <si>
    <t>棋盘村标准化卫生室建设</t>
  </si>
  <si>
    <t>龙王镇棋盘村
低压线路工程</t>
  </si>
  <si>
    <t>新建改造0.4kV低压线路5.5km</t>
  </si>
  <si>
    <t>梅子镇
县农水
科技局</t>
  </si>
  <si>
    <t>梅子镇生凤村小堰公路
扶贫攻坚联网工程</t>
  </si>
  <si>
    <t>生凤村</t>
  </si>
  <si>
    <t>改造路基7.5公里</t>
  </si>
  <si>
    <t>梅子镇生凤村小堰公路
路面硬化工程</t>
  </si>
  <si>
    <t>铺设路面7.5公里</t>
  </si>
  <si>
    <t>生凤大桥</t>
  </si>
  <si>
    <t>生凤大桥313延米</t>
  </si>
  <si>
    <t>县交通局县移民局</t>
  </si>
  <si>
    <t>2019年10月底</t>
  </si>
  <si>
    <t>寇家湾安置小区
供水工程改造</t>
  </si>
  <si>
    <t>新修饮水坝1座，输水管道6公里</t>
  </si>
  <si>
    <t>生凤村标准化卫生室建设</t>
  </si>
  <si>
    <t>新建光缆11.76公里，栽杆38根</t>
  </si>
  <si>
    <t>已开工
（炸山
修路）</t>
  </si>
  <si>
    <t>附件7</t>
  </si>
  <si>
    <t>宁陕县2018年贫困村基础设施环境整治项目计划任务表</t>
  </si>
  <si>
    <t>项目完成时间</t>
  </si>
  <si>
    <t>2018年9月底前</t>
  </si>
  <si>
    <t>县住建局</t>
  </si>
  <si>
    <t xml:space="preserve">       城关镇    县经贸局</t>
  </si>
  <si>
    <t xml:space="preserve">       城关镇    县电力局</t>
  </si>
  <si>
    <t xml:space="preserve">       城关镇    县法院</t>
  </si>
  <si>
    <t xml:space="preserve">     城关镇    县纪委监察局</t>
  </si>
  <si>
    <t xml:space="preserve">       梅子镇    县交通局</t>
  </si>
  <si>
    <t xml:space="preserve">       四亩地镇  县审计局</t>
  </si>
  <si>
    <t xml:space="preserve">       四亩地镇  县农商银行</t>
  </si>
  <si>
    <t xml:space="preserve">       新场镇    县总工会</t>
  </si>
  <si>
    <t xml:space="preserve">       新场镇    县地税局</t>
  </si>
  <si>
    <t>皇冠镇
县皇冠山大熊猫保护管理局</t>
  </si>
  <si>
    <t xml:space="preserve">       皇冠镇   县委宣传部</t>
  </si>
  <si>
    <t xml:space="preserve">       江口镇   县林业局</t>
  </si>
  <si>
    <t>江口回族镇
县市场监督管理局</t>
  </si>
  <si>
    <t>筒车湾镇  县发改局
县粮食局  县物价局</t>
  </si>
  <si>
    <t xml:space="preserve">       筒车湾镇   县人大办</t>
  </si>
  <si>
    <t xml:space="preserve">     筒车湾镇   县文广旅游局</t>
  </si>
  <si>
    <t xml:space="preserve">       筒车湾镇   县卫计局</t>
  </si>
  <si>
    <t xml:space="preserve"> 金川镇  县交警大队  县残联</t>
  </si>
  <si>
    <t xml:space="preserve">       金川镇     县政协办</t>
  </si>
  <si>
    <t xml:space="preserve">       金川镇     县安监局</t>
  </si>
  <si>
    <t xml:space="preserve">       太山庙镇   县国土局</t>
  </si>
  <si>
    <t xml:space="preserve">       太山庙镇   县统计局</t>
  </si>
  <si>
    <t xml:space="preserve">       太山庙镇   县招商局</t>
  </si>
  <si>
    <t xml:space="preserve">       龙王镇     县民政局</t>
  </si>
  <si>
    <t xml:space="preserve">       龙王镇     县委组织部</t>
  </si>
  <si>
    <t xml:space="preserve">     龙王镇   县养老经办中心</t>
  </si>
  <si>
    <t xml:space="preserve">     广货街镇   县档案史志局</t>
  </si>
  <si>
    <t xml:space="preserve">       广货街镇   县教体局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</si>
</sst>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6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name val="新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黑体"/>
      <charset val="134"/>
    </font>
    <font>
      <b/>
      <sz val="13"/>
      <name val="仿宋_GB2312"/>
      <charset val="134"/>
    </font>
    <font>
      <sz val="10"/>
      <color indexed="8"/>
      <name val="宋体"/>
      <charset val="134"/>
    </font>
    <font>
      <sz val="20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2"/>
      <color indexed="8"/>
      <name val="宋体"/>
      <charset val="134"/>
    </font>
    <font>
      <b/>
      <sz val="13"/>
      <color indexed="8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仿宋_GB2312"/>
      <charset val="134"/>
    </font>
    <font>
      <sz val="9"/>
      <color indexed="8"/>
      <name val="仿宋_GB2312"/>
      <charset val="134"/>
    </font>
    <font>
      <sz val="12"/>
      <color indexed="8"/>
      <name val="仿宋_GB2312"/>
      <charset val="0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7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1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60" fillId="21" borderId="16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7" fillId="0" borderId="0">
      <alignment vertical="center"/>
    </xf>
    <xf numFmtId="0" fontId="53" fillId="10" borderId="12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31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9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7" fontId="0" fillId="0" borderId="0" xfId="0" applyNumberFormat="1">
      <alignment vertical="center"/>
    </xf>
    <xf numFmtId="0" fontId="9" fillId="0" borderId="0" xfId="49" applyFont="1" applyFill="1" applyAlignment="1">
      <alignment horizontal="center" vertical="center" wrapText="1"/>
    </xf>
    <xf numFmtId="177" fontId="9" fillId="0" borderId="0" xfId="49" applyNumberFormat="1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177" fontId="7" fillId="0" borderId="0" xfId="0" applyNumberFormat="1" applyFont="1" applyFill="1" applyAlignment="1">
      <alignment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4" xfId="49" applyNumberFormat="1" applyFont="1" applyFill="1" applyBorder="1" applyAlignment="1">
      <alignment horizontal="center" vertical="center" wrapText="1"/>
    </xf>
    <xf numFmtId="0" fontId="11" fillId="0" borderId="1" xfId="65" applyFont="1" applyFill="1" applyBorder="1" applyAlignment="1">
      <alignment horizontal="center" vertical="center" wrapText="1"/>
    </xf>
    <xf numFmtId="0" fontId="12" fillId="0" borderId="1" xfId="24" applyNumberFormat="1" applyFont="1" applyFill="1" applyBorder="1" applyAlignment="1" applyProtection="1">
      <alignment horizontal="center" vertical="center" wrapText="1"/>
    </xf>
    <xf numFmtId="0" fontId="11" fillId="0" borderId="1" xfId="24" applyFont="1" applyBorder="1" applyAlignment="1">
      <alignment horizontal="center" vertical="center" wrapText="1"/>
    </xf>
    <xf numFmtId="177" fontId="12" fillId="0" borderId="1" xfId="63" applyNumberFormat="1" applyFont="1" applyFill="1" applyBorder="1" applyAlignment="1">
      <alignment horizontal="center" vertical="center" wrapText="1"/>
    </xf>
    <xf numFmtId="177" fontId="11" fillId="0" borderId="1" xfId="24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64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3" fillId="0" borderId="1" xfId="65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24" applyFont="1" applyBorder="1" applyAlignment="1">
      <alignment horizontal="center" vertical="center" wrapText="1"/>
    </xf>
    <xf numFmtId="177" fontId="14" fillId="0" borderId="1" xfId="64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2" fillId="2" borderId="1" xfId="62" applyFont="1" applyFill="1" applyBorder="1" applyAlignment="1">
      <alignment horizontal="center" vertical="center" wrapText="1"/>
    </xf>
    <xf numFmtId="0" fontId="11" fillId="2" borderId="1" xfId="39" applyNumberFormat="1" applyFont="1" applyFill="1" applyBorder="1" applyAlignment="1">
      <alignment horizontal="center" vertical="center" wrapText="1"/>
    </xf>
    <xf numFmtId="0" fontId="11" fillId="2" borderId="2" xfId="39" applyFont="1" applyFill="1" applyBorder="1" applyAlignment="1">
      <alignment horizontal="center" vertical="center" wrapText="1"/>
    </xf>
    <xf numFmtId="0" fontId="11" fillId="2" borderId="1" xfId="39" applyFont="1" applyFill="1" applyBorder="1" applyAlignment="1">
      <alignment horizontal="center" vertical="center" wrapText="1"/>
    </xf>
    <xf numFmtId="177" fontId="11" fillId="2" borderId="1" xfId="39" applyNumberFormat="1" applyFont="1" applyFill="1" applyBorder="1" applyAlignment="1">
      <alignment horizontal="center" vertical="center" wrapText="1"/>
    </xf>
    <xf numFmtId="0" fontId="11" fillId="2" borderId="4" xfId="39" applyFont="1" applyFill="1" applyBorder="1" applyAlignment="1">
      <alignment horizontal="center" vertical="center" wrapText="1"/>
    </xf>
    <xf numFmtId="0" fontId="14" fillId="2" borderId="1" xfId="6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3" xfId="39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2" fillId="2" borderId="1" xfId="62" applyFont="1" applyFill="1" applyBorder="1" applyAlignment="1" applyProtection="1">
      <alignment horizontal="center" vertical="center" wrapText="1"/>
    </xf>
    <xf numFmtId="176" fontId="12" fillId="2" borderId="1" xfId="62" applyNumberFormat="1" applyFont="1" applyFill="1" applyBorder="1" applyAlignment="1" applyProtection="1">
      <alignment horizontal="center" vertical="center" wrapText="1"/>
    </xf>
    <xf numFmtId="177" fontId="12" fillId="2" borderId="1" xfId="62" applyNumberFormat="1" applyFont="1" applyFill="1" applyBorder="1" applyAlignment="1" applyProtection="1">
      <alignment horizontal="center" vertical="center" wrapText="1"/>
    </xf>
    <xf numFmtId="0" fontId="15" fillId="2" borderId="1" xfId="3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3" xfId="62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0" fontId="12" fillId="2" borderId="4" xfId="62" applyFont="1" applyFill="1" applyBorder="1" applyAlignment="1" applyProtection="1">
      <alignment horizontal="center" vertical="center" wrapText="1"/>
    </xf>
    <xf numFmtId="177" fontId="16" fillId="0" borderId="1" xfId="64" applyNumberFormat="1" applyFont="1" applyFill="1" applyBorder="1" applyAlignment="1">
      <alignment horizontal="center" vertical="center" wrapText="1"/>
    </xf>
    <xf numFmtId="0" fontId="14" fillId="2" borderId="1" xfId="62" applyFont="1" applyFill="1" applyBorder="1" applyAlignment="1" applyProtection="1">
      <alignment horizontal="center" vertical="center" wrapText="1"/>
    </xf>
    <xf numFmtId="0" fontId="14" fillId="2" borderId="4" xfId="62" applyFont="1" applyFill="1" applyBorder="1" applyAlignment="1" applyProtection="1">
      <alignment horizontal="center" vertical="center" wrapText="1"/>
    </xf>
    <xf numFmtId="0" fontId="12" fillId="2" borderId="1" xfId="62" applyFont="1" applyFill="1" applyBorder="1" applyAlignment="1" applyProtection="1">
      <alignment horizontal="center" vertical="center"/>
    </xf>
    <xf numFmtId="177" fontId="12" fillId="2" borderId="1" xfId="62" applyNumberFormat="1" applyFont="1" applyFill="1" applyBorder="1" applyAlignment="1" applyProtection="1">
      <alignment horizontal="center" vertical="center"/>
    </xf>
    <xf numFmtId="0" fontId="12" fillId="0" borderId="1" xfId="62" applyFont="1" applyFill="1" applyBorder="1" applyAlignment="1" applyProtection="1">
      <alignment horizontal="center" vertical="center" wrapText="1"/>
    </xf>
    <xf numFmtId="0" fontId="12" fillId="0" borderId="1" xfId="62" applyFont="1" applyFill="1" applyBorder="1" applyAlignment="1" applyProtection="1">
      <alignment horizontal="center" vertical="center"/>
    </xf>
    <xf numFmtId="176" fontId="12" fillId="0" borderId="1" xfId="62" applyNumberFormat="1" applyFont="1" applyFill="1" applyBorder="1" applyAlignment="1" applyProtection="1">
      <alignment horizontal="center" vertical="center" wrapText="1"/>
    </xf>
    <xf numFmtId="177" fontId="12" fillId="0" borderId="1" xfId="62" applyNumberFormat="1" applyFont="1" applyFill="1" applyBorder="1" applyAlignment="1" applyProtection="1">
      <alignment horizontal="center" vertical="center" wrapText="1"/>
    </xf>
    <xf numFmtId="177" fontId="12" fillId="0" borderId="1" xfId="62" applyNumberFormat="1" applyFont="1" applyFill="1" applyBorder="1" applyAlignment="1" applyProtection="1">
      <alignment horizontal="center" vertical="center"/>
    </xf>
    <xf numFmtId="0" fontId="14" fillId="2" borderId="1" xfId="62" applyFont="1" applyFill="1" applyBorder="1" applyAlignment="1" applyProtection="1">
      <alignment horizontal="center" vertical="center"/>
    </xf>
    <xf numFmtId="177" fontId="17" fillId="0" borderId="0" xfId="49" applyNumberFormat="1" applyFont="1" applyFill="1" applyAlignment="1">
      <alignment horizontal="left" vertical="center" wrapText="1"/>
    </xf>
    <xf numFmtId="0" fontId="17" fillId="0" borderId="0" xfId="49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3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1" fillId="2" borderId="2" xfId="56" applyFont="1" applyFill="1" applyBorder="1" applyAlignment="1" applyProtection="1">
      <alignment horizontal="center" vertical="center" wrapText="1"/>
    </xf>
    <xf numFmtId="177" fontId="11" fillId="0" borderId="1" xfId="60" applyNumberFormat="1" applyFont="1" applyBorder="1" applyAlignment="1">
      <alignment horizontal="center" vertical="center" wrapText="1"/>
    </xf>
    <xf numFmtId="0" fontId="11" fillId="0" borderId="1" xfId="60" applyFont="1" applyBorder="1" applyAlignment="1">
      <alignment horizontal="center" vertical="center" wrapText="1"/>
    </xf>
    <xf numFmtId="0" fontId="11" fillId="2" borderId="3" xfId="56" applyFont="1" applyFill="1" applyBorder="1" applyAlignment="1" applyProtection="1">
      <alignment horizontal="center" vertical="center" wrapText="1"/>
    </xf>
    <xf numFmtId="0" fontId="11" fillId="2" borderId="1" xfId="35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2" borderId="4" xfId="56" applyFont="1" applyFill="1" applyBorder="1" applyAlignment="1" applyProtection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77" fontId="12" fillId="2" borderId="2" xfId="62" applyNumberFormat="1" applyFont="1" applyFill="1" applyBorder="1" applyAlignment="1">
      <alignment horizontal="center" vertical="center" wrapText="1"/>
    </xf>
    <xf numFmtId="177" fontId="12" fillId="2" borderId="1" xfId="62" applyNumberFormat="1" applyFont="1" applyFill="1" applyBorder="1" applyAlignment="1">
      <alignment horizontal="center" vertical="center" wrapText="1"/>
    </xf>
    <xf numFmtId="177" fontId="16" fillId="2" borderId="1" xfId="62" applyNumberFormat="1" applyFont="1" applyFill="1" applyBorder="1" applyAlignment="1" applyProtection="1">
      <alignment horizontal="center" vertical="center" wrapText="1"/>
    </xf>
    <xf numFmtId="177" fontId="12" fillId="2" borderId="3" xfId="62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2" borderId="1" xfId="62" applyFont="1" applyFill="1" applyBorder="1" applyAlignment="1" applyProtection="1">
      <alignment horizontal="center" vertical="center" wrapText="1"/>
    </xf>
    <xf numFmtId="177" fontId="12" fillId="2" borderId="4" xfId="62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0" fontId="11" fillId="0" borderId="2" xfId="56" applyFont="1" applyFill="1" applyBorder="1" applyAlignment="1" applyProtection="1">
      <alignment horizontal="center" vertical="center" wrapText="1"/>
    </xf>
    <xf numFmtId="0" fontId="11" fillId="0" borderId="3" xfId="56" applyFont="1" applyFill="1" applyBorder="1" applyAlignment="1" applyProtection="1">
      <alignment horizontal="center" vertical="center" wrapText="1"/>
    </xf>
    <xf numFmtId="0" fontId="21" fillId="0" borderId="1" xfId="66" applyFont="1" applyBorder="1" applyAlignment="1">
      <alignment horizontal="center" vertical="center" wrapText="1"/>
    </xf>
    <xf numFmtId="177" fontId="12" fillId="0" borderId="1" xfId="62" applyNumberFormat="1" applyFont="1" applyFill="1" applyBorder="1" applyAlignment="1">
      <alignment horizontal="center" vertical="center" wrapText="1"/>
    </xf>
    <xf numFmtId="0" fontId="16" fillId="0" borderId="1" xfId="62" applyFont="1" applyFill="1" applyBorder="1" applyAlignment="1" applyProtection="1">
      <alignment horizontal="center" vertical="center" wrapText="1"/>
    </xf>
    <xf numFmtId="0" fontId="11" fillId="0" borderId="4" xfId="56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49" applyFont="1" applyFill="1" applyBorder="1" applyAlignment="1">
      <alignment horizontal="center" vertical="center" wrapText="1"/>
    </xf>
    <xf numFmtId="0" fontId="17" fillId="0" borderId="0" xfId="49" applyFont="1" applyFill="1" applyBorder="1" applyAlignment="1">
      <alignment horizontal="left" vertical="center" wrapText="1"/>
    </xf>
    <xf numFmtId="177" fontId="17" fillId="0" borderId="0" xfId="49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13" fillId="0" borderId="4" xfId="49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7" fontId="22" fillId="0" borderId="4" xfId="0" applyNumberFormat="1" applyFont="1" applyFill="1" applyBorder="1" applyAlignment="1">
      <alignment horizontal="center" vertical="center" wrapText="1"/>
    </xf>
    <xf numFmtId="0" fontId="12" fillId="2" borderId="2" xfId="6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4" xfId="6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62" applyFont="1" applyFill="1" applyBorder="1" applyAlignment="1">
      <alignment horizontal="center" vertical="center" wrapText="1"/>
    </xf>
    <xf numFmtId="0" fontId="11" fillId="0" borderId="1" xfId="53" applyNumberFormat="1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0" fontId="11" fillId="0" borderId="1" xfId="53" applyNumberFormat="1" applyFont="1" applyFill="1" applyBorder="1" applyAlignment="1" applyProtection="1">
      <alignment horizontal="left" vertical="center" wrapText="1"/>
    </xf>
    <xf numFmtId="177" fontId="11" fillId="0" borderId="1" xfId="14" applyNumberFormat="1" applyFont="1" applyFill="1" applyBorder="1" applyAlignment="1">
      <alignment horizontal="center" vertical="center" wrapText="1"/>
    </xf>
    <xf numFmtId="177" fontId="11" fillId="0" borderId="1" xfId="53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0" fontId="12" fillId="2" borderId="0" xfId="62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12" fillId="0" borderId="2" xfId="64" applyNumberFormat="1" applyFont="1" applyFill="1" applyBorder="1" applyAlignment="1">
      <alignment horizontal="center" vertical="center" wrapText="1"/>
    </xf>
    <xf numFmtId="0" fontId="11" fillId="0" borderId="1" xfId="15" applyNumberFormat="1" applyFont="1" applyFill="1" applyBorder="1" applyAlignment="1">
      <alignment horizontal="center" vertical="center" wrapText="1"/>
    </xf>
    <xf numFmtId="177" fontId="12" fillId="0" borderId="4" xfId="64" applyNumberFormat="1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 wrapText="1"/>
    </xf>
    <xf numFmtId="177" fontId="11" fillId="0" borderId="1" xfId="15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77" fontId="22" fillId="0" borderId="0" xfId="0" applyNumberFormat="1" applyFont="1" applyFill="1" applyBorder="1" applyAlignment="1">
      <alignment horizontal="center" vertical="center" wrapText="1"/>
    </xf>
    <xf numFmtId="0" fontId="11" fillId="0" borderId="0" xfId="65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7" fontId="12" fillId="0" borderId="0" xfId="64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0" fontId="12" fillId="2" borderId="3" xfId="6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3" borderId="1" xfId="65" applyNumberFormat="1" applyFont="1" applyFill="1" applyBorder="1" applyAlignment="1" applyProtection="1">
      <alignment horizontal="center" vertical="center" wrapText="1"/>
    </xf>
    <xf numFmtId="0" fontId="11" fillId="0" borderId="1" xfId="32" applyFont="1" applyFill="1" applyBorder="1" applyAlignment="1">
      <alignment horizontal="center" vertical="center" wrapText="1"/>
    </xf>
    <xf numFmtId="177" fontId="11" fillId="3" borderId="1" xfId="16" applyNumberFormat="1" applyFont="1" applyFill="1" applyBorder="1" applyAlignment="1">
      <alignment horizontal="center" vertical="center" wrapText="1"/>
    </xf>
    <xf numFmtId="0" fontId="11" fillId="0" borderId="1" xfId="65" applyFont="1" applyBorder="1" applyAlignment="1">
      <alignment horizontal="center" vertical="center" wrapText="1"/>
    </xf>
    <xf numFmtId="177" fontId="11" fillId="0" borderId="1" xfId="65" applyNumberFormat="1" applyFont="1" applyBorder="1" applyAlignment="1">
      <alignment horizontal="center" vertical="center" wrapText="1"/>
    </xf>
    <xf numFmtId="0" fontId="11" fillId="0" borderId="1" xfId="64" applyFont="1" applyFill="1" applyBorder="1" applyAlignment="1">
      <alignment horizontal="center" vertical="center" wrapText="1"/>
    </xf>
    <xf numFmtId="177" fontId="11" fillId="0" borderId="1" xfId="64" applyNumberFormat="1" applyFont="1" applyFill="1" applyBorder="1" applyAlignment="1">
      <alignment horizontal="center" vertical="center" wrapText="1"/>
    </xf>
    <xf numFmtId="0" fontId="12" fillId="2" borderId="2" xfId="62" applyFont="1" applyFill="1" applyBorder="1" applyAlignment="1" applyProtection="1">
      <alignment horizontal="center" vertical="center" wrapText="1"/>
    </xf>
    <xf numFmtId="0" fontId="12" fillId="0" borderId="3" xfId="62" applyFont="1" applyFill="1" applyBorder="1" applyAlignment="1" applyProtection="1">
      <alignment horizontal="center" vertical="center" wrapText="1"/>
    </xf>
    <xf numFmtId="0" fontId="12" fillId="0" borderId="4" xfId="62" applyFont="1" applyFill="1" applyBorder="1" applyAlignment="1" applyProtection="1">
      <alignment horizontal="center" vertical="center" wrapText="1"/>
    </xf>
    <xf numFmtId="0" fontId="11" fillId="0" borderId="1" xfId="14" applyFont="1" applyFill="1" applyBorder="1" applyAlignment="1">
      <alignment horizontal="left" vertical="center" wrapText="1"/>
    </xf>
    <xf numFmtId="0" fontId="11" fillId="0" borderId="1" xfId="67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 wrapText="1"/>
    </xf>
    <xf numFmtId="0" fontId="11" fillId="0" borderId="1" xfId="53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7" fontId="12" fillId="2" borderId="7" xfId="62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19" fillId="4" borderId="1" xfId="69" applyNumberFormat="1" applyFont="1" applyFill="1" applyBorder="1" applyAlignment="1">
      <alignment horizontal="center" vertical="center" wrapText="1"/>
    </xf>
    <xf numFmtId="177" fontId="11" fillId="0" borderId="1" xfId="2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/>
    </xf>
    <xf numFmtId="0" fontId="11" fillId="0" borderId="1" xfId="39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horizontal="center" vertical="center" wrapText="1"/>
    </xf>
    <xf numFmtId="0" fontId="11" fillId="2" borderId="2" xfId="35" applyFont="1" applyFill="1" applyBorder="1" applyAlignment="1">
      <alignment horizontal="center" vertical="center" wrapText="1"/>
    </xf>
    <xf numFmtId="0" fontId="11" fillId="2" borderId="4" xfId="35" applyFont="1" applyFill="1" applyBorder="1" applyAlignment="1">
      <alignment horizontal="center" vertical="center" wrapText="1"/>
    </xf>
    <xf numFmtId="9" fontId="11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2" xfId="15" applyFont="1" applyFill="1" applyBorder="1" applyAlignment="1">
      <alignment horizontal="center" vertical="center" wrapText="1"/>
    </xf>
    <xf numFmtId="0" fontId="11" fillId="0" borderId="4" xfId="15" applyFont="1" applyFill="1" applyBorder="1" applyAlignment="1">
      <alignment horizontal="center" vertical="center" wrapText="1"/>
    </xf>
    <xf numFmtId="0" fontId="11" fillId="0" borderId="1" xfId="2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11" fillId="0" borderId="0" xfId="1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7" fontId="11" fillId="3" borderId="1" xfId="65" applyNumberFormat="1" applyFont="1" applyFill="1" applyBorder="1" applyAlignment="1">
      <alignment horizontal="center" vertical="center" wrapText="1"/>
    </xf>
    <xf numFmtId="0" fontId="11" fillId="2" borderId="1" xfId="15" applyFont="1" applyFill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7" fontId="12" fillId="2" borderId="7" xfId="62" applyNumberFormat="1" applyFont="1" applyFill="1" applyBorder="1" applyAlignment="1" applyProtection="1">
      <alignment horizontal="center" vertical="center" wrapText="1"/>
    </xf>
    <xf numFmtId="177" fontId="16" fillId="2" borderId="2" xfId="62" applyNumberFormat="1" applyFont="1" applyFill="1" applyBorder="1" applyAlignment="1">
      <alignment horizontal="center" vertical="center" wrapText="1"/>
    </xf>
    <xf numFmtId="0" fontId="19" fillId="0" borderId="1" xfId="70" applyFont="1" applyBorder="1" applyAlignment="1">
      <alignment horizontal="center" vertical="center" wrapText="1"/>
    </xf>
    <xf numFmtId="177" fontId="16" fillId="2" borderId="3" xfId="62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7" fontId="16" fillId="2" borderId="4" xfId="62" applyNumberFormat="1" applyFont="1" applyFill="1" applyBorder="1" applyAlignment="1">
      <alignment horizontal="center" vertical="center" wrapText="1"/>
    </xf>
    <xf numFmtId="177" fontId="23" fillId="2" borderId="2" xfId="62" applyNumberFormat="1" applyFont="1" applyFill="1" applyBorder="1" applyAlignment="1">
      <alignment horizontal="center" vertical="center" wrapText="1"/>
    </xf>
    <xf numFmtId="177" fontId="23" fillId="2" borderId="1" xfId="62" applyNumberFormat="1" applyFont="1" applyFill="1" applyBorder="1" applyAlignment="1">
      <alignment horizontal="center" vertical="center" wrapText="1"/>
    </xf>
    <xf numFmtId="0" fontId="11" fillId="2" borderId="1" xfId="15" applyNumberFormat="1" applyFont="1" applyFill="1" applyBorder="1" applyAlignment="1">
      <alignment horizontal="center" vertical="center" wrapText="1"/>
    </xf>
    <xf numFmtId="0" fontId="11" fillId="0" borderId="1" xfId="68" applyFont="1" applyFill="1" applyBorder="1" applyAlignment="1">
      <alignment horizontal="center" vertical="center" wrapText="1"/>
    </xf>
    <xf numFmtId="177" fontId="11" fillId="0" borderId="1" xfId="15" applyNumberFormat="1" applyFont="1" applyBorder="1" applyAlignment="1">
      <alignment horizontal="center" vertical="center" wrapText="1"/>
    </xf>
    <xf numFmtId="0" fontId="11" fillId="0" borderId="1" xfId="68" applyNumberFormat="1" applyFont="1" applyFill="1" applyBorder="1" applyAlignment="1">
      <alignment horizontal="center" vertical="center" wrapText="1"/>
    </xf>
    <xf numFmtId="177" fontId="11" fillId="0" borderId="1" xfId="68" applyNumberFormat="1" applyFont="1" applyFill="1" applyBorder="1" applyAlignment="1">
      <alignment horizontal="center" vertical="center" wrapText="1"/>
    </xf>
    <xf numFmtId="0" fontId="11" fillId="0" borderId="3" xfId="15" applyFont="1" applyFill="1" applyBorder="1" applyAlignment="1">
      <alignment horizontal="center" vertical="center" wrapText="1"/>
    </xf>
    <xf numFmtId="0" fontId="11" fillId="2" borderId="2" xfId="15" applyNumberFormat="1" applyFont="1" applyFill="1" applyBorder="1" applyAlignment="1">
      <alignment horizontal="center" vertical="center" wrapText="1"/>
    </xf>
    <xf numFmtId="0" fontId="11" fillId="2" borderId="2" xfId="15" applyFont="1" applyFill="1" applyBorder="1" applyAlignment="1" applyProtection="1">
      <alignment horizontal="center" vertical="center" wrapText="1"/>
    </xf>
    <xf numFmtId="0" fontId="11" fillId="2" borderId="1" xfId="15" applyNumberFormat="1" applyFont="1" applyFill="1" applyBorder="1" applyAlignment="1" applyProtection="1">
      <alignment horizontal="center" vertical="center" wrapText="1"/>
    </xf>
    <xf numFmtId="0" fontId="11" fillId="2" borderId="3" xfId="15" applyNumberFormat="1" applyFont="1" applyFill="1" applyBorder="1" applyAlignment="1">
      <alignment horizontal="center" vertical="center" wrapText="1"/>
    </xf>
    <xf numFmtId="0" fontId="11" fillId="2" borderId="3" xfId="15" applyFont="1" applyFill="1" applyBorder="1" applyAlignment="1" applyProtection="1">
      <alignment horizontal="center" vertical="center" wrapText="1"/>
    </xf>
    <xf numFmtId="0" fontId="11" fillId="2" borderId="4" xfId="15" applyNumberFormat="1" applyFont="1" applyFill="1" applyBorder="1" applyAlignment="1">
      <alignment horizontal="center" vertical="center" wrapText="1"/>
    </xf>
    <xf numFmtId="0" fontId="11" fillId="2" borderId="4" xfId="15" applyFont="1" applyFill="1" applyBorder="1" applyAlignment="1" applyProtection="1">
      <alignment horizontal="center" vertical="center" wrapText="1"/>
    </xf>
    <xf numFmtId="0" fontId="11" fillId="0" borderId="1" xfId="53" applyNumberFormat="1" applyFont="1" applyFill="1" applyBorder="1" applyAlignment="1" applyProtection="1">
      <alignment horizontal="center" vertical="center" wrapText="1"/>
    </xf>
    <xf numFmtId="0" fontId="11" fillId="0" borderId="2" xfId="15" applyNumberFormat="1" applyFont="1" applyFill="1" applyBorder="1" applyAlignment="1">
      <alignment horizontal="center" vertical="center" wrapText="1"/>
    </xf>
    <xf numFmtId="0" fontId="11" fillId="0" borderId="4" xfId="15" applyNumberFormat="1" applyFont="1" applyFill="1" applyBorder="1" applyAlignment="1">
      <alignment horizontal="center" vertical="center" wrapText="1"/>
    </xf>
    <xf numFmtId="0" fontId="11" fillId="0" borderId="0" xfId="15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77" fontId="22" fillId="0" borderId="0" xfId="0" applyNumberFormat="1" applyFont="1" applyFill="1" applyAlignment="1">
      <alignment horizontal="center" vertical="center" wrapText="1"/>
    </xf>
    <xf numFmtId="0" fontId="12" fillId="0" borderId="1" xfId="64" applyFont="1" applyFill="1" applyBorder="1" applyAlignment="1">
      <alignment horizontal="centerContinuous" vertical="center" wrapText="1"/>
    </xf>
    <xf numFmtId="0" fontId="11" fillId="2" borderId="1" xfId="15" applyFont="1" applyFill="1" applyBorder="1" applyAlignment="1" applyProtection="1">
      <alignment horizontal="center" vertical="center" wrapText="1"/>
    </xf>
    <xf numFmtId="0" fontId="12" fillId="2" borderId="2" xfId="62" applyFont="1" applyFill="1" applyBorder="1" applyAlignment="1" applyProtection="1">
      <alignment horizontal="center" vertical="center"/>
    </xf>
    <xf numFmtId="0" fontId="11" fillId="0" borderId="1" xfId="15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21" fillId="4" borderId="1" xfId="69" applyNumberFormat="1" applyFont="1" applyFill="1" applyBorder="1" applyAlignment="1">
      <alignment horizontal="center" vertical="center" wrapText="1"/>
    </xf>
    <xf numFmtId="9" fontId="20" fillId="0" borderId="0" xfId="0" applyNumberFormat="1" applyFont="1" applyFill="1" applyAlignment="1">
      <alignment horizontal="center" vertical="center" wrapText="1"/>
    </xf>
    <xf numFmtId="0" fontId="11" fillId="0" borderId="0" xfId="15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21" fillId="4" borderId="1" xfId="7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2" fillId="2" borderId="3" xfId="62" applyFont="1" applyFill="1" applyBorder="1" applyAlignment="1" applyProtection="1">
      <alignment horizontal="center" vertical="center"/>
    </xf>
    <xf numFmtId="0" fontId="12" fillId="2" borderId="4" xfId="62" applyFont="1" applyFill="1" applyBorder="1" applyAlignment="1" applyProtection="1">
      <alignment horizontal="center" vertical="center"/>
    </xf>
    <xf numFmtId="0" fontId="11" fillId="3" borderId="1" xfId="65" applyFont="1" applyFill="1" applyBorder="1" applyAlignment="1" applyProtection="1">
      <alignment horizontal="center" vertical="center" wrapText="1"/>
    </xf>
    <xf numFmtId="0" fontId="11" fillId="3" borderId="2" xfId="65" applyNumberFormat="1" applyFont="1" applyFill="1" applyBorder="1" applyAlignment="1">
      <alignment horizontal="center" vertical="center" wrapText="1"/>
    </xf>
    <xf numFmtId="0" fontId="11" fillId="3" borderId="2" xfId="65" applyFont="1" applyFill="1" applyBorder="1" applyAlignment="1" applyProtection="1">
      <alignment horizontal="center" vertical="center" wrapText="1"/>
    </xf>
    <xf numFmtId="0" fontId="11" fillId="3" borderId="4" xfId="65" applyNumberFormat="1" applyFont="1" applyFill="1" applyBorder="1" applyAlignment="1">
      <alignment horizontal="center" vertical="center" wrapText="1"/>
    </xf>
    <xf numFmtId="0" fontId="11" fillId="3" borderId="4" xfId="65" applyFont="1" applyFill="1" applyBorder="1" applyAlignment="1" applyProtection="1">
      <alignment horizontal="center" vertical="center" wrapText="1"/>
    </xf>
    <xf numFmtId="0" fontId="11" fillId="3" borderId="3" xfId="65" applyNumberFormat="1" applyFont="1" applyFill="1" applyBorder="1" applyAlignment="1">
      <alignment horizontal="center" vertical="center" wrapText="1"/>
    </xf>
    <xf numFmtId="0" fontId="11" fillId="3" borderId="3" xfId="65" applyFont="1" applyFill="1" applyBorder="1" applyAlignment="1" applyProtection="1">
      <alignment horizontal="center" vertical="center" wrapText="1"/>
    </xf>
    <xf numFmtId="0" fontId="11" fillId="2" borderId="1" xfId="62" applyFont="1" applyFill="1" applyBorder="1" applyAlignment="1">
      <alignment horizontal="center" vertical="center" wrapText="1"/>
    </xf>
    <xf numFmtId="177" fontId="11" fillId="2" borderId="1" xfId="62" applyNumberFormat="1" applyFont="1" applyFill="1" applyBorder="1" applyAlignment="1">
      <alignment horizontal="center" vertical="center" wrapText="1"/>
    </xf>
    <xf numFmtId="0" fontId="11" fillId="2" borderId="0" xfId="62" applyFont="1" applyFill="1" applyAlignment="1">
      <alignment horizontal="center" vertical="center" wrapText="1"/>
    </xf>
    <xf numFmtId="177" fontId="11" fillId="2" borderId="0" xfId="62" applyNumberFormat="1" applyFont="1" applyFill="1" applyAlignment="1">
      <alignment horizontal="center" vertical="center" wrapText="1"/>
    </xf>
    <xf numFmtId="0" fontId="12" fillId="0" borderId="2" xfId="62" applyFont="1" applyFill="1" applyBorder="1" applyAlignment="1" applyProtection="1">
      <alignment horizontal="center" vertical="center" wrapText="1"/>
    </xf>
    <xf numFmtId="0" fontId="12" fillId="0" borderId="2" xfId="62" applyFont="1" applyFill="1" applyBorder="1" applyAlignment="1" applyProtection="1">
      <alignment horizontal="center" vertical="center"/>
    </xf>
    <xf numFmtId="0" fontId="12" fillId="0" borderId="3" xfId="62" applyFont="1" applyFill="1" applyBorder="1" applyAlignment="1" applyProtection="1">
      <alignment horizontal="center" vertical="center"/>
    </xf>
    <xf numFmtId="0" fontId="12" fillId="0" borderId="4" xfId="62" applyFont="1" applyFill="1" applyBorder="1" applyAlignment="1" applyProtection="1">
      <alignment horizontal="center" vertical="center"/>
    </xf>
    <xf numFmtId="177" fontId="11" fillId="0" borderId="9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177" fontId="12" fillId="0" borderId="7" xfId="62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9" fillId="0" borderId="0" xfId="49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3" borderId="1" xfId="0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177" fontId="37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 wrapText="1"/>
    </xf>
    <xf numFmtId="177" fontId="3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177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177" fontId="41" fillId="0" borderId="1" xfId="0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177" fontId="41" fillId="0" borderId="1" xfId="0" applyNumberFormat="1" applyFont="1" applyFill="1" applyBorder="1" applyAlignment="1" applyProtection="1">
      <alignment horizontal="center" vertical="center" wrapText="1"/>
    </xf>
    <xf numFmtId="0" fontId="41" fillId="0" borderId="1" xfId="0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177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177" fontId="41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3 14 6" xfId="14"/>
    <cellStyle name="常规 6" xfId="15"/>
    <cellStyle name="常规 3 3 8" xfId="16"/>
    <cellStyle name="60% - 强调文字颜色 2" xfId="17" builtinId="36"/>
    <cellStyle name="标题 4" xfId="18" builtinId="19"/>
    <cellStyle name="警告文本" xfId="19" builtinId="11"/>
    <cellStyle name="常规 10 2 8" xfId="20"/>
    <cellStyle name="标题" xfId="21" builtinId="15"/>
    <cellStyle name="常规 6 12 2" xfId="22"/>
    <cellStyle name="解释性文本" xfId="23" builtinId="53"/>
    <cellStyle name="常规 6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14 2 2 8" xfId="32"/>
    <cellStyle name="检查单元格" xfId="33" builtinId="23"/>
    <cellStyle name="20% - 强调文字颜色 6" xfId="34" builtinId="50"/>
    <cellStyle name="常规 14 2 2 2 2 2" xfId="35"/>
    <cellStyle name="强调文字颜色 2" xfId="36" builtinId="33"/>
    <cellStyle name="链接单元格" xfId="37" builtinId="24"/>
    <cellStyle name="汇总" xfId="38" builtinId="25"/>
    <cellStyle name="常规 14 2 2 2 2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常规 6 2 6" xfId="53"/>
    <cellStyle name="强调文字颜色 5" xfId="54" builtinId="45"/>
    <cellStyle name="40% - 强调文字颜色 5" xfId="55" builtinId="47"/>
    <cellStyle name="常规 6 8" xfId="56"/>
    <cellStyle name="60% - 强调文字颜色 5" xfId="57" builtinId="48"/>
    <cellStyle name="强调文字颜色 6" xfId="58" builtinId="49"/>
    <cellStyle name="40% - 强调文字颜色 6" xfId="59" builtinId="51"/>
    <cellStyle name="常规 10 2" xfId="60"/>
    <cellStyle name="60% - 强调文字颜色 6" xfId="61" builtinId="52"/>
    <cellStyle name="常规 33" xfId="62"/>
    <cellStyle name="常规 3 14 2" xfId="63"/>
    <cellStyle name="常规 2" xfId="64"/>
    <cellStyle name="常规 6 12" xfId="65"/>
    <cellStyle name="常规 3 2 4" xfId="66"/>
    <cellStyle name="Normal 5 3" xfId="67"/>
    <cellStyle name="常规 14 2 2" xfId="68"/>
    <cellStyle name="常规 33 3" xfId="69"/>
    <cellStyle name="常规 3" xfId="70"/>
    <cellStyle name="常规 33 4" xfId="7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10" workbookViewId="0">
      <selection activeCell="E17" sqref="E17"/>
    </sheetView>
  </sheetViews>
  <sheetFormatPr defaultColWidth="9" defaultRowHeight="13.5" outlineLevelCol="7"/>
  <cols>
    <col min="1" max="1" width="6.125" customWidth="1"/>
    <col min="2" max="2" width="16.4916666666667" customWidth="1"/>
    <col min="3" max="3" width="18.75" customWidth="1"/>
    <col min="4" max="4" width="15.875" customWidth="1"/>
    <col min="5" max="5" width="15.25" customWidth="1"/>
    <col min="6" max="6" width="21.875" customWidth="1"/>
    <col min="7" max="7" width="20.375" customWidth="1"/>
    <col min="8" max="8" width="13" customWidth="1"/>
  </cols>
  <sheetData>
    <row r="1" ht="20.25" spans="1:2">
      <c r="A1" s="2" t="s">
        <v>0</v>
      </c>
      <c r="B1" s="2"/>
    </row>
    <row r="2" ht="27" spans="1:8">
      <c r="A2" s="290" t="s">
        <v>1</v>
      </c>
      <c r="B2" s="290"/>
      <c r="C2" s="290"/>
      <c r="D2" s="290"/>
      <c r="E2" s="290"/>
      <c r="F2" s="290"/>
      <c r="G2" s="290"/>
      <c r="H2" s="290"/>
    </row>
    <row r="3" ht="9" customHeight="1" spans="1:8">
      <c r="A3" s="291"/>
      <c r="B3" s="292"/>
      <c r="C3" s="293"/>
      <c r="D3" s="291"/>
      <c r="E3" s="291"/>
      <c r="F3" s="294"/>
      <c r="G3" s="294"/>
      <c r="H3" s="295"/>
    </row>
    <row r="4" ht="38" customHeight="1" spans="1:8">
      <c r="A4" s="296" t="s">
        <v>2</v>
      </c>
      <c r="B4" s="297" t="s">
        <v>3</v>
      </c>
      <c r="C4" s="297" t="s">
        <v>4</v>
      </c>
      <c r="D4" s="297" t="s">
        <v>5</v>
      </c>
      <c r="E4" s="297" t="s">
        <v>6</v>
      </c>
      <c r="F4" s="297" t="s">
        <v>7</v>
      </c>
      <c r="G4" s="298" t="s">
        <v>8</v>
      </c>
      <c r="H4" s="297" t="s">
        <v>9</v>
      </c>
    </row>
    <row r="5" ht="24" customHeight="1" spans="1:8">
      <c r="A5" s="299" t="s">
        <v>10</v>
      </c>
      <c r="B5" s="299"/>
      <c r="C5" s="300" t="s">
        <v>11</v>
      </c>
      <c r="D5" s="300"/>
      <c r="E5" s="300"/>
      <c r="F5" s="300">
        <v>1248</v>
      </c>
      <c r="G5" s="301">
        <v>4003</v>
      </c>
      <c r="H5" s="302" t="s">
        <v>12</v>
      </c>
    </row>
    <row r="6" ht="19" customHeight="1" spans="1:8">
      <c r="A6" s="303">
        <v>1</v>
      </c>
      <c r="B6" s="302" t="s">
        <v>13</v>
      </c>
      <c r="C6" s="304">
        <v>4</v>
      </c>
      <c r="D6" s="302" t="s">
        <v>14</v>
      </c>
      <c r="E6" s="302" t="s">
        <v>15</v>
      </c>
      <c r="F6" s="305">
        <v>2</v>
      </c>
      <c r="G6" s="305">
        <v>5</v>
      </c>
      <c r="H6" s="302"/>
    </row>
    <row r="7" ht="19" customHeight="1" spans="1:8">
      <c r="A7" s="303"/>
      <c r="B7" s="302"/>
      <c r="C7" s="306"/>
      <c r="D7" s="302" t="s">
        <v>16</v>
      </c>
      <c r="E7" s="302" t="s">
        <v>15</v>
      </c>
      <c r="F7" s="305">
        <v>5</v>
      </c>
      <c r="G7" s="305">
        <v>19</v>
      </c>
      <c r="H7" s="302"/>
    </row>
    <row r="8" ht="19" customHeight="1" spans="1:8">
      <c r="A8" s="303"/>
      <c r="B8" s="302"/>
      <c r="C8" s="306"/>
      <c r="D8" s="302" t="s">
        <v>17</v>
      </c>
      <c r="E8" s="302" t="s">
        <v>15</v>
      </c>
      <c r="F8" s="305">
        <v>8</v>
      </c>
      <c r="G8" s="305">
        <v>21</v>
      </c>
      <c r="H8" s="302"/>
    </row>
    <row r="9" ht="19" customHeight="1" spans="1:8">
      <c r="A9" s="303"/>
      <c r="B9" s="302"/>
      <c r="C9" s="306"/>
      <c r="D9" s="302" t="s">
        <v>18</v>
      </c>
      <c r="E9" s="302" t="s">
        <v>15</v>
      </c>
      <c r="F9" s="305">
        <v>57</v>
      </c>
      <c r="G9" s="305">
        <v>179</v>
      </c>
      <c r="H9" s="302"/>
    </row>
    <row r="10" ht="19" customHeight="1" spans="1:8">
      <c r="A10" s="303"/>
      <c r="B10" s="302"/>
      <c r="C10" s="306"/>
      <c r="D10" s="302" t="s">
        <v>19</v>
      </c>
      <c r="E10" s="303" t="s">
        <v>20</v>
      </c>
      <c r="F10" s="305">
        <v>2</v>
      </c>
      <c r="G10" s="305">
        <v>10</v>
      </c>
      <c r="H10" s="302"/>
    </row>
    <row r="11" ht="19" customHeight="1" spans="1:8">
      <c r="A11" s="303"/>
      <c r="B11" s="302"/>
      <c r="C11" s="306"/>
      <c r="D11" s="302" t="s">
        <v>21</v>
      </c>
      <c r="E11" s="303" t="s">
        <v>20</v>
      </c>
      <c r="F11" s="305">
        <v>1</v>
      </c>
      <c r="G11" s="305">
        <v>4</v>
      </c>
      <c r="H11" s="302"/>
    </row>
    <row r="12" ht="19" customHeight="1" spans="1:8">
      <c r="A12" s="303"/>
      <c r="B12" s="302"/>
      <c r="C12" s="306"/>
      <c r="D12" s="302" t="s">
        <v>22</v>
      </c>
      <c r="E12" s="303" t="s">
        <v>20</v>
      </c>
      <c r="F12" s="305">
        <v>2</v>
      </c>
      <c r="G12" s="305">
        <v>5</v>
      </c>
      <c r="H12" s="302"/>
    </row>
    <row r="13" ht="19" customHeight="1" spans="1:8">
      <c r="A13" s="303"/>
      <c r="B13" s="302"/>
      <c r="C13" s="306"/>
      <c r="D13" s="302" t="s">
        <v>23</v>
      </c>
      <c r="E13" s="303" t="s">
        <v>20</v>
      </c>
      <c r="F13" s="305">
        <v>3</v>
      </c>
      <c r="G13" s="305">
        <v>16</v>
      </c>
      <c r="H13" s="302"/>
    </row>
    <row r="14" ht="19" customHeight="1" spans="1:8">
      <c r="A14" s="303"/>
      <c r="B14" s="302"/>
      <c r="C14" s="306"/>
      <c r="D14" s="302" t="s">
        <v>24</v>
      </c>
      <c r="E14" s="303" t="s">
        <v>20</v>
      </c>
      <c r="F14" s="305">
        <v>3</v>
      </c>
      <c r="G14" s="305">
        <v>11</v>
      </c>
      <c r="H14" s="302"/>
    </row>
    <row r="15" ht="19" customHeight="1" spans="1:8">
      <c r="A15" s="303"/>
      <c r="B15" s="302"/>
      <c r="C15" s="306"/>
      <c r="D15" s="302" t="s">
        <v>25</v>
      </c>
      <c r="E15" s="303" t="s">
        <v>20</v>
      </c>
      <c r="F15" s="305">
        <v>4</v>
      </c>
      <c r="G15" s="305">
        <v>16</v>
      </c>
      <c r="H15" s="302"/>
    </row>
    <row r="16" ht="19" customHeight="1" spans="1:8">
      <c r="A16" s="303"/>
      <c r="B16" s="302"/>
      <c r="C16" s="306"/>
      <c r="D16" s="302" t="s">
        <v>26</v>
      </c>
      <c r="E16" s="303" t="s">
        <v>20</v>
      </c>
      <c r="F16" s="305">
        <v>2</v>
      </c>
      <c r="G16" s="305">
        <v>8</v>
      </c>
      <c r="H16" s="302"/>
    </row>
    <row r="17" ht="19" customHeight="1" spans="1:8">
      <c r="A17" s="303"/>
      <c r="B17" s="302"/>
      <c r="C17" s="306"/>
      <c r="D17" s="302" t="s">
        <v>27</v>
      </c>
      <c r="E17" s="303" t="s">
        <v>20</v>
      </c>
      <c r="F17" s="305">
        <v>3</v>
      </c>
      <c r="G17" s="305">
        <v>12</v>
      </c>
      <c r="H17" s="302"/>
    </row>
    <row r="18" ht="19" customHeight="1" spans="1:8">
      <c r="A18" s="303"/>
      <c r="B18" s="302"/>
      <c r="C18" s="306"/>
      <c r="D18" s="302" t="s">
        <v>28</v>
      </c>
      <c r="E18" s="303" t="s">
        <v>20</v>
      </c>
      <c r="F18" s="305">
        <v>4</v>
      </c>
      <c r="G18" s="305">
        <v>10</v>
      </c>
      <c r="H18" s="302"/>
    </row>
    <row r="19" ht="19" customHeight="1" spans="1:8">
      <c r="A19" s="303"/>
      <c r="B19" s="302"/>
      <c r="C19" s="306"/>
      <c r="D19" s="302" t="s">
        <v>29</v>
      </c>
      <c r="E19" s="303" t="s">
        <v>20</v>
      </c>
      <c r="F19" s="305">
        <v>2</v>
      </c>
      <c r="G19" s="305">
        <v>3</v>
      </c>
      <c r="H19" s="302"/>
    </row>
    <row r="20" ht="19" customHeight="1" spans="1:8">
      <c r="A20" s="303"/>
      <c r="B20" s="302"/>
      <c r="C20" s="306"/>
      <c r="D20" s="302" t="s">
        <v>30</v>
      </c>
      <c r="E20" s="303" t="s">
        <v>20</v>
      </c>
      <c r="F20" s="305">
        <v>2</v>
      </c>
      <c r="G20" s="305">
        <v>8</v>
      </c>
      <c r="H20" s="302"/>
    </row>
    <row r="21" ht="19" customHeight="1" spans="1:8">
      <c r="A21" s="303"/>
      <c r="B21" s="302"/>
      <c r="C21" s="306"/>
      <c r="D21" s="302" t="s">
        <v>31</v>
      </c>
      <c r="E21" s="303" t="s">
        <v>20</v>
      </c>
      <c r="F21" s="305">
        <v>1</v>
      </c>
      <c r="G21" s="305">
        <v>2</v>
      </c>
      <c r="H21" s="302"/>
    </row>
    <row r="22" ht="19" customHeight="1" spans="1:8">
      <c r="A22" s="303"/>
      <c r="B22" s="302"/>
      <c r="C22" s="306"/>
      <c r="D22" s="302" t="s">
        <v>32</v>
      </c>
      <c r="E22" s="303" t="s">
        <v>20</v>
      </c>
      <c r="F22" s="305">
        <v>2</v>
      </c>
      <c r="G22" s="305">
        <v>8</v>
      </c>
      <c r="H22" s="302"/>
    </row>
    <row r="23" ht="19" customHeight="1" spans="1:8">
      <c r="A23" s="303"/>
      <c r="B23" s="302"/>
      <c r="C23" s="307"/>
      <c r="D23" s="303" t="s">
        <v>33</v>
      </c>
      <c r="E23" s="303" t="s">
        <v>20</v>
      </c>
      <c r="F23" s="305">
        <v>2</v>
      </c>
      <c r="G23" s="303">
        <v>5</v>
      </c>
      <c r="H23" s="302"/>
    </row>
    <row r="24" ht="18" customHeight="1" spans="1:8">
      <c r="A24" s="303">
        <v>2</v>
      </c>
      <c r="B24" s="302" t="s">
        <v>34</v>
      </c>
      <c r="C24" s="302">
        <v>5</v>
      </c>
      <c r="D24" s="302" t="s">
        <v>35</v>
      </c>
      <c r="E24" s="302" t="s">
        <v>15</v>
      </c>
      <c r="F24" s="305">
        <v>59</v>
      </c>
      <c r="G24" s="305">
        <v>176</v>
      </c>
      <c r="H24" s="302" t="s">
        <v>12</v>
      </c>
    </row>
    <row r="25" ht="18" customHeight="1" spans="1:8">
      <c r="A25" s="303"/>
      <c r="B25" s="302"/>
      <c r="C25" s="302"/>
      <c r="D25" s="302" t="s">
        <v>36</v>
      </c>
      <c r="E25" s="302" t="s">
        <v>20</v>
      </c>
      <c r="F25" s="305">
        <v>14</v>
      </c>
      <c r="G25" s="305">
        <v>38</v>
      </c>
      <c r="H25" s="302"/>
    </row>
    <row r="26" ht="18" customHeight="1" spans="1:8">
      <c r="A26" s="303"/>
      <c r="B26" s="302"/>
      <c r="C26" s="302"/>
      <c r="D26" s="302" t="s">
        <v>37</v>
      </c>
      <c r="E26" s="302" t="s">
        <v>15</v>
      </c>
      <c r="F26" s="305">
        <v>20</v>
      </c>
      <c r="G26" s="305">
        <v>43</v>
      </c>
      <c r="H26" s="302"/>
    </row>
    <row r="27" ht="18" customHeight="1" spans="1:8">
      <c r="A27" s="303"/>
      <c r="B27" s="302"/>
      <c r="C27" s="302"/>
      <c r="D27" s="302" t="s">
        <v>38</v>
      </c>
      <c r="E27" s="302" t="s">
        <v>15</v>
      </c>
      <c r="F27" s="305">
        <v>4</v>
      </c>
      <c r="G27" s="305">
        <v>10</v>
      </c>
      <c r="H27" s="302"/>
    </row>
    <row r="28" ht="18" customHeight="1" spans="1:8">
      <c r="A28" s="303"/>
      <c r="B28" s="302"/>
      <c r="C28" s="302"/>
      <c r="D28" s="302" t="s">
        <v>39</v>
      </c>
      <c r="E28" s="302" t="s">
        <v>15</v>
      </c>
      <c r="F28" s="305">
        <v>45</v>
      </c>
      <c r="G28" s="305">
        <v>128</v>
      </c>
      <c r="H28" s="302"/>
    </row>
    <row r="29" ht="18" customHeight="1" spans="1:8">
      <c r="A29" s="303"/>
      <c r="B29" s="302"/>
      <c r="C29" s="302"/>
      <c r="D29" s="302" t="s">
        <v>40</v>
      </c>
      <c r="E29" s="302" t="s">
        <v>20</v>
      </c>
      <c r="F29" s="305">
        <v>28</v>
      </c>
      <c r="G29" s="305">
        <v>82</v>
      </c>
      <c r="H29" s="302"/>
    </row>
    <row r="30" ht="18" customHeight="1" spans="1:8">
      <c r="A30" s="303"/>
      <c r="B30" s="302"/>
      <c r="C30" s="302"/>
      <c r="D30" s="302" t="s">
        <v>41</v>
      </c>
      <c r="E30" s="302" t="s">
        <v>15</v>
      </c>
      <c r="F30" s="308">
        <v>7</v>
      </c>
      <c r="G30" s="305">
        <v>21</v>
      </c>
      <c r="H30" s="302"/>
    </row>
    <row r="31" ht="18" customHeight="1" spans="1:8">
      <c r="A31" s="303">
        <v>3</v>
      </c>
      <c r="B31" s="302" t="s">
        <v>42</v>
      </c>
      <c r="C31" s="302">
        <v>2</v>
      </c>
      <c r="D31" s="309" t="s">
        <v>43</v>
      </c>
      <c r="E31" s="309" t="s">
        <v>15</v>
      </c>
      <c r="F31" s="308">
        <v>2</v>
      </c>
      <c r="G31" s="308">
        <v>8</v>
      </c>
      <c r="H31" s="302"/>
    </row>
    <row r="32" ht="18" customHeight="1" spans="1:8">
      <c r="A32" s="303"/>
      <c r="B32" s="302"/>
      <c r="C32" s="302"/>
      <c r="D32" s="309" t="s">
        <v>44</v>
      </c>
      <c r="E32" s="302" t="s">
        <v>45</v>
      </c>
      <c r="F32" s="308">
        <v>2</v>
      </c>
      <c r="G32" s="308">
        <v>4</v>
      </c>
      <c r="H32" s="302"/>
    </row>
    <row r="33" ht="18" customHeight="1" spans="1:8">
      <c r="A33" s="303"/>
      <c r="B33" s="302"/>
      <c r="C33" s="302"/>
      <c r="D33" s="309" t="s">
        <v>46</v>
      </c>
      <c r="E33" s="309" t="s">
        <v>15</v>
      </c>
      <c r="F33" s="308">
        <v>32</v>
      </c>
      <c r="G33" s="308">
        <v>93</v>
      </c>
      <c r="H33" s="302"/>
    </row>
    <row r="34" ht="18" customHeight="1" spans="1:8">
      <c r="A34" s="303">
        <v>4</v>
      </c>
      <c r="B34" s="302" t="s">
        <v>47</v>
      </c>
      <c r="C34" s="302">
        <v>2</v>
      </c>
      <c r="D34" s="302" t="s">
        <v>48</v>
      </c>
      <c r="E34" s="302" t="s">
        <v>15</v>
      </c>
      <c r="F34" s="305">
        <v>14</v>
      </c>
      <c r="G34" s="305">
        <v>49</v>
      </c>
      <c r="H34" s="302"/>
    </row>
    <row r="35" ht="18" customHeight="1" spans="1:8">
      <c r="A35" s="303"/>
      <c r="B35" s="302"/>
      <c r="C35" s="302"/>
      <c r="D35" s="302" t="s">
        <v>49</v>
      </c>
      <c r="E35" s="310" t="s">
        <v>45</v>
      </c>
      <c r="F35" s="305">
        <v>2</v>
      </c>
      <c r="G35" s="305">
        <v>4</v>
      </c>
      <c r="H35" s="302"/>
    </row>
    <row r="36" ht="18" customHeight="1" spans="1:8">
      <c r="A36" s="303"/>
      <c r="B36" s="302"/>
      <c r="C36" s="302"/>
      <c r="D36" s="302" t="s">
        <v>50</v>
      </c>
      <c r="E36" s="302" t="s">
        <v>20</v>
      </c>
      <c r="F36" s="305">
        <v>8</v>
      </c>
      <c r="G36" s="305">
        <v>27</v>
      </c>
      <c r="H36" s="302"/>
    </row>
    <row r="37" ht="18" customHeight="1" spans="1:8">
      <c r="A37" s="303"/>
      <c r="B37" s="302"/>
      <c r="C37" s="302"/>
      <c r="D37" s="302" t="s">
        <v>51</v>
      </c>
      <c r="E37" s="302" t="s">
        <v>15</v>
      </c>
      <c r="F37" s="305">
        <v>15</v>
      </c>
      <c r="G37" s="305">
        <v>52</v>
      </c>
      <c r="H37" s="302"/>
    </row>
    <row r="38" ht="18" customHeight="1" spans="1:8">
      <c r="A38" s="303">
        <v>5</v>
      </c>
      <c r="B38" s="302" t="s">
        <v>52</v>
      </c>
      <c r="C38" s="302">
        <v>1</v>
      </c>
      <c r="D38" s="302" t="s">
        <v>53</v>
      </c>
      <c r="E38" s="302" t="s">
        <v>15</v>
      </c>
      <c r="F38" s="311">
        <v>32</v>
      </c>
      <c r="G38" s="311">
        <v>72</v>
      </c>
      <c r="H38" s="302"/>
    </row>
    <row r="39" ht="18" customHeight="1" spans="1:8">
      <c r="A39" s="303"/>
      <c r="B39" s="302"/>
      <c r="C39" s="302"/>
      <c r="D39" s="302" t="s">
        <v>54</v>
      </c>
      <c r="E39" s="302" t="s">
        <v>55</v>
      </c>
      <c r="F39" s="311">
        <v>11</v>
      </c>
      <c r="G39" s="311">
        <v>30</v>
      </c>
      <c r="H39" s="302"/>
    </row>
    <row r="40" ht="18" customHeight="1" spans="1:8">
      <c r="A40" s="303">
        <v>6</v>
      </c>
      <c r="B40" s="302" t="s">
        <v>56</v>
      </c>
      <c r="C40" s="302">
        <v>2</v>
      </c>
      <c r="D40" s="302" t="s">
        <v>57</v>
      </c>
      <c r="E40" s="302" t="s">
        <v>15</v>
      </c>
      <c r="F40" s="305">
        <v>53</v>
      </c>
      <c r="G40" s="305">
        <v>197</v>
      </c>
      <c r="H40" s="302"/>
    </row>
    <row r="41" ht="18" customHeight="1" spans="1:8">
      <c r="A41" s="303"/>
      <c r="B41" s="302"/>
      <c r="C41" s="302"/>
      <c r="D41" s="302" t="s">
        <v>58</v>
      </c>
      <c r="E41" s="302" t="s">
        <v>15</v>
      </c>
      <c r="F41" s="305">
        <v>105</v>
      </c>
      <c r="G41" s="305">
        <v>353</v>
      </c>
      <c r="H41" s="302"/>
    </row>
    <row r="42" ht="18" customHeight="1" spans="1:8">
      <c r="A42" s="303"/>
      <c r="B42" s="302"/>
      <c r="C42" s="302"/>
      <c r="D42" s="302" t="s">
        <v>59</v>
      </c>
      <c r="E42" s="303" t="s">
        <v>20</v>
      </c>
      <c r="F42" s="305">
        <v>4</v>
      </c>
      <c r="G42" s="305">
        <v>10</v>
      </c>
      <c r="H42" s="302"/>
    </row>
    <row r="43" ht="18" customHeight="1" spans="1:8">
      <c r="A43" s="303"/>
      <c r="B43" s="302"/>
      <c r="C43" s="302"/>
      <c r="D43" s="302" t="s">
        <v>60</v>
      </c>
      <c r="E43" s="303" t="s">
        <v>20</v>
      </c>
      <c r="F43" s="305">
        <v>6</v>
      </c>
      <c r="G43" s="305">
        <v>16</v>
      </c>
      <c r="H43" s="302"/>
    </row>
    <row r="44" ht="18" customHeight="1" spans="1:8">
      <c r="A44" s="303"/>
      <c r="B44" s="302"/>
      <c r="C44" s="302"/>
      <c r="D44" s="302" t="s">
        <v>61</v>
      </c>
      <c r="E44" s="303" t="s">
        <v>20</v>
      </c>
      <c r="F44" s="305">
        <v>27</v>
      </c>
      <c r="G44" s="305">
        <v>104</v>
      </c>
      <c r="H44" s="302"/>
    </row>
    <row r="45" ht="18" customHeight="1" spans="1:8">
      <c r="A45" s="303"/>
      <c r="B45" s="302"/>
      <c r="C45" s="302"/>
      <c r="D45" s="303" t="s">
        <v>62</v>
      </c>
      <c r="E45" s="303" t="s">
        <v>20</v>
      </c>
      <c r="F45" s="305">
        <v>37</v>
      </c>
      <c r="G45" s="305">
        <v>120</v>
      </c>
      <c r="H45" s="302"/>
    </row>
    <row r="46" ht="17.3" customHeight="1" spans="1:8">
      <c r="A46" s="303">
        <v>7</v>
      </c>
      <c r="B46" s="302" t="s">
        <v>63</v>
      </c>
      <c r="C46" s="302">
        <v>3</v>
      </c>
      <c r="D46" s="302" t="s">
        <v>64</v>
      </c>
      <c r="E46" s="302" t="s">
        <v>15</v>
      </c>
      <c r="F46" s="305">
        <v>31</v>
      </c>
      <c r="G46" s="305">
        <v>112</v>
      </c>
      <c r="H46" s="304" t="s">
        <v>65</v>
      </c>
    </row>
    <row r="47" ht="17.3" customHeight="1" spans="1:8">
      <c r="A47" s="303"/>
      <c r="B47" s="302"/>
      <c r="C47" s="302"/>
      <c r="D47" s="302" t="s">
        <v>66</v>
      </c>
      <c r="E47" s="302" t="s">
        <v>15</v>
      </c>
      <c r="F47" s="305">
        <v>40</v>
      </c>
      <c r="G47" s="305">
        <v>130</v>
      </c>
      <c r="H47" s="306"/>
    </row>
    <row r="48" ht="17.3" customHeight="1" spans="1:8">
      <c r="A48" s="303"/>
      <c r="B48" s="302"/>
      <c r="C48" s="302"/>
      <c r="D48" s="302" t="s">
        <v>67</v>
      </c>
      <c r="E48" s="302" t="s">
        <v>15</v>
      </c>
      <c r="F48" s="305">
        <v>66</v>
      </c>
      <c r="G48" s="305">
        <v>242</v>
      </c>
      <c r="H48" s="306"/>
    </row>
    <row r="49" ht="17.3" customHeight="1" spans="1:8">
      <c r="A49" s="303"/>
      <c r="B49" s="302"/>
      <c r="C49" s="302"/>
      <c r="D49" s="303" t="s">
        <v>68</v>
      </c>
      <c r="E49" s="303" t="s">
        <v>55</v>
      </c>
      <c r="F49" s="303">
        <v>8</v>
      </c>
      <c r="G49" s="303">
        <v>36</v>
      </c>
      <c r="H49" s="306"/>
    </row>
    <row r="50" ht="17.3" customHeight="1" spans="1:8">
      <c r="A50" s="303">
        <v>8</v>
      </c>
      <c r="B50" s="302" t="s">
        <v>69</v>
      </c>
      <c r="C50" s="302">
        <v>2</v>
      </c>
      <c r="D50" s="302" t="s">
        <v>70</v>
      </c>
      <c r="E50" s="302" t="s">
        <v>15</v>
      </c>
      <c r="F50" s="305">
        <v>36</v>
      </c>
      <c r="G50" s="305">
        <v>127</v>
      </c>
      <c r="H50" s="306"/>
    </row>
    <row r="51" ht="17.3" customHeight="1" spans="1:8">
      <c r="A51" s="303"/>
      <c r="B51" s="302"/>
      <c r="C51" s="302"/>
      <c r="D51" s="302" t="s">
        <v>66</v>
      </c>
      <c r="E51" s="302" t="s">
        <v>15</v>
      </c>
      <c r="F51" s="305">
        <v>13</v>
      </c>
      <c r="G51" s="305">
        <v>40</v>
      </c>
      <c r="H51" s="306"/>
    </row>
    <row r="52" ht="17.3" customHeight="1" spans="1:8">
      <c r="A52" s="303"/>
      <c r="B52" s="302"/>
      <c r="C52" s="302"/>
      <c r="D52" s="302" t="s">
        <v>71</v>
      </c>
      <c r="E52" s="302" t="s">
        <v>55</v>
      </c>
      <c r="F52" s="305">
        <v>10</v>
      </c>
      <c r="G52" s="305">
        <v>31</v>
      </c>
      <c r="H52" s="306"/>
    </row>
    <row r="53" ht="17.3" customHeight="1" spans="1:8">
      <c r="A53" s="303">
        <v>9</v>
      </c>
      <c r="B53" s="302" t="s">
        <v>72</v>
      </c>
      <c r="C53" s="302">
        <v>2</v>
      </c>
      <c r="D53" s="302" t="s">
        <v>73</v>
      </c>
      <c r="E53" s="302" t="s">
        <v>15</v>
      </c>
      <c r="F53" s="305">
        <v>10</v>
      </c>
      <c r="G53" s="305">
        <v>38</v>
      </c>
      <c r="H53" s="306"/>
    </row>
    <row r="54" ht="17.3" customHeight="1" spans="1:8">
      <c r="A54" s="303"/>
      <c r="B54" s="302"/>
      <c r="C54" s="302"/>
      <c r="D54" s="302" t="s">
        <v>74</v>
      </c>
      <c r="E54" s="302" t="s">
        <v>15</v>
      </c>
      <c r="F54" s="305">
        <v>11</v>
      </c>
      <c r="G54" s="305">
        <v>42</v>
      </c>
      <c r="H54" s="306"/>
    </row>
    <row r="55" ht="17.3" customHeight="1" spans="1:8">
      <c r="A55" s="303"/>
      <c r="B55" s="302"/>
      <c r="C55" s="302"/>
      <c r="D55" s="302" t="s">
        <v>75</v>
      </c>
      <c r="E55" s="302" t="s">
        <v>55</v>
      </c>
      <c r="F55" s="305">
        <v>21</v>
      </c>
      <c r="G55" s="305">
        <v>64</v>
      </c>
      <c r="H55" s="306"/>
    </row>
    <row r="56" ht="17.3" customHeight="1" spans="1:8">
      <c r="A56" s="303"/>
      <c r="B56" s="302"/>
      <c r="C56" s="302"/>
      <c r="D56" s="302" t="s">
        <v>76</v>
      </c>
      <c r="E56" s="302" t="s">
        <v>45</v>
      </c>
      <c r="F56" s="305">
        <v>1</v>
      </c>
      <c r="G56" s="305">
        <v>4</v>
      </c>
      <c r="H56" s="306"/>
    </row>
    <row r="57" ht="17.3" customHeight="1" spans="1:8">
      <c r="A57" s="303"/>
      <c r="B57" s="302"/>
      <c r="C57" s="302"/>
      <c r="D57" s="303" t="s">
        <v>77</v>
      </c>
      <c r="E57" s="302" t="s">
        <v>45</v>
      </c>
      <c r="F57" s="305">
        <v>1</v>
      </c>
      <c r="G57" s="305">
        <v>3</v>
      </c>
      <c r="H57" s="306"/>
    </row>
    <row r="58" ht="17.3" customHeight="1" spans="1:8">
      <c r="A58" s="303">
        <v>10</v>
      </c>
      <c r="B58" s="302" t="s">
        <v>78</v>
      </c>
      <c r="C58" s="302">
        <v>3</v>
      </c>
      <c r="D58" s="302" t="s">
        <v>79</v>
      </c>
      <c r="E58" s="302" t="s">
        <v>15</v>
      </c>
      <c r="F58" s="305">
        <v>31</v>
      </c>
      <c r="G58" s="305">
        <v>90</v>
      </c>
      <c r="H58" s="306"/>
    </row>
    <row r="59" ht="17.3" customHeight="1" spans="1:8">
      <c r="A59" s="303"/>
      <c r="B59" s="302"/>
      <c r="C59" s="302"/>
      <c r="D59" s="302" t="s">
        <v>80</v>
      </c>
      <c r="E59" s="302" t="s">
        <v>45</v>
      </c>
      <c r="F59" s="305">
        <v>1</v>
      </c>
      <c r="G59" s="305">
        <v>5</v>
      </c>
      <c r="H59" s="306"/>
    </row>
    <row r="60" ht="17.3" customHeight="1" spans="1:8">
      <c r="A60" s="303"/>
      <c r="B60" s="302"/>
      <c r="C60" s="302"/>
      <c r="D60" s="302" t="s">
        <v>81</v>
      </c>
      <c r="E60" s="302" t="s">
        <v>15</v>
      </c>
      <c r="F60" s="305">
        <v>83</v>
      </c>
      <c r="G60" s="305">
        <v>302</v>
      </c>
      <c r="H60" s="306"/>
    </row>
    <row r="61" ht="17.3" customHeight="1" spans="1:8">
      <c r="A61" s="303"/>
      <c r="B61" s="302"/>
      <c r="C61" s="302"/>
      <c r="D61" s="302" t="s">
        <v>82</v>
      </c>
      <c r="E61" s="302" t="s">
        <v>15</v>
      </c>
      <c r="F61" s="303">
        <v>117</v>
      </c>
      <c r="G61" s="303">
        <v>393</v>
      </c>
      <c r="H61" s="306"/>
    </row>
    <row r="62" ht="17.3" customHeight="1" spans="1:8">
      <c r="A62" s="303"/>
      <c r="B62" s="302"/>
      <c r="C62" s="302"/>
      <c r="D62" s="303" t="s">
        <v>83</v>
      </c>
      <c r="E62" s="303" t="s">
        <v>20</v>
      </c>
      <c r="F62" s="303">
        <v>13</v>
      </c>
      <c r="G62" s="303">
        <v>42</v>
      </c>
      <c r="H62" s="306"/>
    </row>
    <row r="63" ht="17.3" customHeight="1" spans="1:8">
      <c r="A63" s="303">
        <v>11</v>
      </c>
      <c r="B63" s="312" t="s">
        <v>84</v>
      </c>
      <c r="C63" s="312">
        <v>3</v>
      </c>
      <c r="D63" s="302" t="s">
        <v>85</v>
      </c>
      <c r="E63" s="302" t="s">
        <v>15</v>
      </c>
      <c r="F63" s="313">
        <v>30</v>
      </c>
      <c r="G63" s="313">
        <v>74</v>
      </c>
      <c r="H63" s="306"/>
    </row>
    <row r="64" ht="17.3" customHeight="1" spans="1:8">
      <c r="A64" s="303"/>
      <c r="B64" s="312"/>
      <c r="C64" s="312"/>
      <c r="D64" s="302" t="s">
        <v>86</v>
      </c>
      <c r="E64" s="302" t="s">
        <v>15</v>
      </c>
      <c r="F64" s="313">
        <v>17</v>
      </c>
      <c r="G64" s="313">
        <v>43</v>
      </c>
      <c r="H64" s="306"/>
    </row>
    <row r="65" ht="17.3" customHeight="1" spans="1:8">
      <c r="A65" s="303"/>
      <c r="B65" s="312"/>
      <c r="C65" s="312"/>
      <c r="D65" s="303" t="s">
        <v>87</v>
      </c>
      <c r="E65" s="302" t="s">
        <v>15</v>
      </c>
      <c r="F65" s="305">
        <v>54</v>
      </c>
      <c r="G65" s="305">
        <v>147</v>
      </c>
      <c r="H65" s="306"/>
    </row>
    <row r="66" ht="17.3" customHeight="1" spans="1:8">
      <c r="A66" s="303"/>
      <c r="B66" s="312"/>
      <c r="C66" s="312"/>
      <c r="D66" s="302" t="s">
        <v>88</v>
      </c>
      <c r="E66" s="302" t="s">
        <v>55</v>
      </c>
      <c r="F66" s="313">
        <v>14</v>
      </c>
      <c r="G66" s="313">
        <v>42</v>
      </c>
      <c r="H66" s="306"/>
    </row>
    <row r="67" ht="17.3" customHeight="1" spans="1:8">
      <c r="A67" s="303"/>
      <c r="B67" s="312"/>
      <c r="C67" s="312"/>
      <c r="D67" s="302" t="s">
        <v>89</v>
      </c>
      <c r="E67" s="302" t="s">
        <v>20</v>
      </c>
      <c r="F67" s="313">
        <v>1</v>
      </c>
      <c r="G67" s="313">
        <v>4</v>
      </c>
      <c r="H67" s="306"/>
    </row>
    <row r="68" ht="17.3" customHeight="1" spans="1:8">
      <c r="A68" s="303"/>
      <c r="B68" s="312"/>
      <c r="C68" s="312"/>
      <c r="D68" s="302" t="s">
        <v>90</v>
      </c>
      <c r="E68" s="302" t="s">
        <v>20</v>
      </c>
      <c r="F68" s="313">
        <v>7</v>
      </c>
      <c r="G68" s="313">
        <v>13</v>
      </c>
      <c r="H68" s="307"/>
    </row>
  </sheetData>
  <mergeCells count="39">
    <mergeCell ref="A1:B1"/>
    <mergeCell ref="A2:H2"/>
    <mergeCell ref="A5:B5"/>
    <mergeCell ref="A6:A23"/>
    <mergeCell ref="A24:A30"/>
    <mergeCell ref="A31:A33"/>
    <mergeCell ref="A34:A37"/>
    <mergeCell ref="A38:A39"/>
    <mergeCell ref="A40:A45"/>
    <mergeCell ref="A46:A49"/>
    <mergeCell ref="A50:A52"/>
    <mergeCell ref="A53:A57"/>
    <mergeCell ref="A58:A62"/>
    <mergeCell ref="A63:A68"/>
    <mergeCell ref="B6:B23"/>
    <mergeCell ref="B24:B30"/>
    <mergeCell ref="B31:B33"/>
    <mergeCell ref="B34:B37"/>
    <mergeCell ref="B38:B39"/>
    <mergeCell ref="B40:B45"/>
    <mergeCell ref="B46:B49"/>
    <mergeCell ref="B50:B52"/>
    <mergeCell ref="B53:B57"/>
    <mergeCell ref="B58:B62"/>
    <mergeCell ref="B63:B68"/>
    <mergeCell ref="C6:C23"/>
    <mergeCell ref="C24:C30"/>
    <mergeCell ref="C31:C33"/>
    <mergeCell ref="C34:C37"/>
    <mergeCell ref="C38:C39"/>
    <mergeCell ref="C40:C45"/>
    <mergeCell ref="C46:C49"/>
    <mergeCell ref="C50:C52"/>
    <mergeCell ref="C53:C57"/>
    <mergeCell ref="C58:C62"/>
    <mergeCell ref="C63:C68"/>
    <mergeCell ref="H5:H23"/>
    <mergeCell ref="H24:H45"/>
    <mergeCell ref="H46:H68"/>
  </mergeCells>
  <printOptions horizontalCentered="1"/>
  <pageMargins left="0.751388888888889" right="0.751388888888889" top="1.02291666666667" bottom="0.66805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A2" sqref="A2:J2"/>
    </sheetView>
  </sheetViews>
  <sheetFormatPr defaultColWidth="9" defaultRowHeight="13.5"/>
  <cols>
    <col min="1" max="1" width="5.375" customWidth="1"/>
    <col min="2" max="10" width="13.625" customWidth="1"/>
  </cols>
  <sheetData>
    <row r="1" ht="18" customHeight="1" spans="1:2">
      <c r="A1" s="256" t="s">
        <v>91</v>
      </c>
      <c r="B1" s="275"/>
    </row>
    <row r="2" ht="26" customHeight="1" spans="1:10">
      <c r="A2" s="276" t="s">
        <v>92</v>
      </c>
      <c r="B2" s="276"/>
      <c r="C2" s="276"/>
      <c r="D2" s="276"/>
      <c r="E2" s="276"/>
      <c r="F2" s="276"/>
      <c r="G2" s="276"/>
      <c r="H2" s="276"/>
      <c r="I2" s="276"/>
      <c r="J2" s="276"/>
    </row>
    <row r="3" ht="11" customHeight="1" spans="1:10">
      <c r="A3" s="277"/>
      <c r="B3" s="277"/>
      <c r="C3" s="277"/>
      <c r="D3" s="277"/>
      <c r="E3" s="277"/>
      <c r="F3" s="277"/>
      <c r="G3" s="277"/>
      <c r="H3" s="277"/>
      <c r="I3" s="277"/>
      <c r="J3" s="107"/>
    </row>
    <row r="4" s="264" customFormat="1" ht="23" customHeight="1" spans="1:10">
      <c r="A4" s="278" t="s">
        <v>2</v>
      </c>
      <c r="B4" s="279" t="s">
        <v>3</v>
      </c>
      <c r="C4" s="279" t="s">
        <v>93</v>
      </c>
      <c r="D4" s="280" t="s">
        <v>94</v>
      </c>
      <c r="E4" s="281" t="s">
        <v>95</v>
      </c>
      <c r="F4" s="281"/>
      <c r="G4" s="281"/>
      <c r="H4" s="281"/>
      <c r="I4" s="288" t="s">
        <v>96</v>
      </c>
      <c r="J4" s="288" t="s">
        <v>97</v>
      </c>
    </row>
    <row r="5" s="264" customFormat="1" ht="24" customHeight="1" spans="1:10">
      <c r="A5" s="282"/>
      <c r="B5" s="279"/>
      <c r="C5" s="279"/>
      <c r="D5" s="283"/>
      <c r="E5" s="279" t="s">
        <v>98</v>
      </c>
      <c r="F5" s="281" t="s">
        <v>99</v>
      </c>
      <c r="G5" s="281" t="s">
        <v>100</v>
      </c>
      <c r="H5" s="281" t="s">
        <v>101</v>
      </c>
      <c r="I5" s="289"/>
      <c r="J5" s="289"/>
    </row>
    <row r="6" s="264" customFormat="1" ht="18" customHeight="1" spans="1:10">
      <c r="A6" s="77" t="s">
        <v>102</v>
      </c>
      <c r="B6" s="77"/>
      <c r="C6" s="77"/>
      <c r="D6" s="95">
        <f>SUM(D7,D12,D18,D20,D23,D26,D30,D33,D37,D40,D44)</f>
        <v>1124</v>
      </c>
      <c r="E6" s="95">
        <f>SUM(F6:H6)</f>
        <v>319</v>
      </c>
      <c r="F6" s="95">
        <f>SUM(F7,F12,F18,F20,F23,F26,F30,F33,F37,F40,F44)</f>
        <v>80</v>
      </c>
      <c r="G6" s="95">
        <f>SUM(G7,G12,G18,G20,G23,G26,G30,G33,G37,G40,G44)</f>
        <v>15</v>
      </c>
      <c r="H6" s="95">
        <f>SUM(H7,H12,H18,H20,H23,H26,H30,H33,H37,H40,H44)</f>
        <v>224</v>
      </c>
      <c r="I6" s="95">
        <f>SUM(I7,I12,I18,I20,I23,I26,I30,I33,I37,I40,I44)</f>
        <v>200</v>
      </c>
      <c r="J6" s="95">
        <f>SUM(J7,J12,J18,J20,J23,J26,J30,J33,J37,J40,J44)</f>
        <v>11</v>
      </c>
    </row>
    <row r="7" s="264" customFormat="1" ht="18" customHeight="1" spans="1:10">
      <c r="A7" s="77" t="s">
        <v>103</v>
      </c>
      <c r="B7" s="77"/>
      <c r="C7" s="77"/>
      <c r="D7" s="95">
        <f>SUM(D8:D11)</f>
        <v>96</v>
      </c>
      <c r="E7" s="95">
        <f>SUM(F7:H7)</f>
        <v>74</v>
      </c>
      <c r="F7" s="95">
        <f>SUM(F8:F11)</f>
        <v>10</v>
      </c>
      <c r="G7" s="95">
        <f>SUM(G8:G11)</f>
        <v>2</v>
      </c>
      <c r="H7" s="95">
        <f>SUM(H8:H11)</f>
        <v>62</v>
      </c>
      <c r="I7" s="95">
        <f>SUM(I8:I11)</f>
        <v>35</v>
      </c>
      <c r="J7" s="95">
        <f>SUM(J8:J11)</f>
        <v>1</v>
      </c>
    </row>
    <row r="8" ht="18" customHeight="1" spans="1:10">
      <c r="A8" s="284">
        <v>1</v>
      </c>
      <c r="B8" s="285" t="s">
        <v>104</v>
      </c>
      <c r="C8" s="286" t="s">
        <v>105</v>
      </c>
      <c r="D8" s="286">
        <v>59</v>
      </c>
      <c r="E8" s="95"/>
      <c r="F8" s="286">
        <v>4</v>
      </c>
      <c r="G8" s="286">
        <v>2</v>
      </c>
      <c r="H8" s="286">
        <v>62</v>
      </c>
      <c r="I8" s="284">
        <v>35</v>
      </c>
      <c r="J8" s="284">
        <v>1</v>
      </c>
    </row>
    <row r="9" ht="18" customHeight="1" spans="1:10">
      <c r="A9" s="284">
        <v>2</v>
      </c>
      <c r="B9" s="285"/>
      <c r="C9" s="286" t="s">
        <v>106</v>
      </c>
      <c r="D9" s="286">
        <v>10</v>
      </c>
      <c r="E9" s="95"/>
      <c r="F9" s="286">
        <v>2</v>
      </c>
      <c r="G9" s="286"/>
      <c r="H9" s="286"/>
      <c r="I9" s="284"/>
      <c r="J9" s="284"/>
    </row>
    <row r="10" ht="18" customHeight="1" spans="1:10">
      <c r="A10" s="284">
        <v>3</v>
      </c>
      <c r="B10" s="285"/>
      <c r="C10" s="285" t="s">
        <v>107</v>
      </c>
      <c r="D10" s="286">
        <v>19</v>
      </c>
      <c r="E10" s="95"/>
      <c r="F10" s="285">
        <v>2</v>
      </c>
      <c r="G10" s="286"/>
      <c r="H10" s="286"/>
      <c r="I10" s="284"/>
      <c r="J10" s="284"/>
    </row>
    <row r="11" ht="18" customHeight="1" spans="1:10">
      <c r="A11" s="284">
        <v>4</v>
      </c>
      <c r="B11" s="285"/>
      <c r="C11" s="286" t="s">
        <v>108</v>
      </c>
      <c r="D11" s="286">
        <v>8</v>
      </c>
      <c r="E11" s="95"/>
      <c r="F11" s="286">
        <v>2</v>
      </c>
      <c r="G11" s="286"/>
      <c r="H11" s="286"/>
      <c r="I11" s="284"/>
      <c r="J11" s="284"/>
    </row>
    <row r="12" ht="18" customHeight="1" spans="1:10">
      <c r="A12" s="77" t="s">
        <v>109</v>
      </c>
      <c r="B12" s="77"/>
      <c r="C12" s="77"/>
      <c r="D12" s="286">
        <f>SUM(D13:D17)</f>
        <v>146</v>
      </c>
      <c r="E12" s="95">
        <f>SUM(F12:H12)</f>
        <v>33</v>
      </c>
      <c r="F12" s="286">
        <f>SUM(F13:F17)</f>
        <v>14</v>
      </c>
      <c r="G12" s="286">
        <f>SUM(G13:G17)</f>
        <v>2</v>
      </c>
      <c r="H12" s="286">
        <f>SUM(H13:H17)</f>
        <v>17</v>
      </c>
      <c r="I12" s="286">
        <f>SUM(I13:I17)</f>
        <v>25</v>
      </c>
      <c r="J12" s="286">
        <f>SUM(J13:J17)</f>
        <v>1</v>
      </c>
    </row>
    <row r="13" ht="18" customHeight="1" spans="1:10">
      <c r="A13" s="284">
        <v>5</v>
      </c>
      <c r="B13" s="284" t="s">
        <v>110</v>
      </c>
      <c r="C13" s="285" t="s">
        <v>111</v>
      </c>
      <c r="D13" s="285">
        <v>5</v>
      </c>
      <c r="E13" s="95"/>
      <c r="F13" s="285">
        <v>2</v>
      </c>
      <c r="G13" s="285">
        <v>2</v>
      </c>
      <c r="H13" s="285">
        <v>17</v>
      </c>
      <c r="I13" s="284">
        <v>25</v>
      </c>
      <c r="J13" s="284">
        <v>1</v>
      </c>
    </row>
    <row r="14" ht="18" customHeight="1" spans="1:10">
      <c r="A14" s="284">
        <v>6</v>
      </c>
      <c r="B14" s="284"/>
      <c r="C14" s="284" t="s">
        <v>112</v>
      </c>
      <c r="D14" s="285">
        <v>5</v>
      </c>
      <c r="E14" s="95"/>
      <c r="F14" s="285">
        <v>2</v>
      </c>
      <c r="G14" s="285"/>
      <c r="H14" s="285"/>
      <c r="I14" s="284"/>
      <c r="J14" s="284"/>
    </row>
    <row r="15" ht="18" customHeight="1" spans="1:10">
      <c r="A15" s="284">
        <v>7</v>
      </c>
      <c r="B15" s="284"/>
      <c r="C15" s="285" t="s">
        <v>113</v>
      </c>
      <c r="D15" s="285">
        <v>28</v>
      </c>
      <c r="E15" s="95"/>
      <c r="F15" s="285">
        <v>4</v>
      </c>
      <c r="G15" s="285"/>
      <c r="H15" s="285"/>
      <c r="I15" s="284"/>
      <c r="J15" s="284"/>
    </row>
    <row r="16" ht="18" customHeight="1" spans="1:10">
      <c r="A16" s="284">
        <v>8</v>
      </c>
      <c r="B16" s="284"/>
      <c r="C16" s="286" t="s">
        <v>114</v>
      </c>
      <c r="D16" s="285">
        <v>68</v>
      </c>
      <c r="E16" s="95"/>
      <c r="F16" s="286">
        <v>4</v>
      </c>
      <c r="G16" s="285"/>
      <c r="H16" s="285"/>
      <c r="I16" s="284"/>
      <c r="J16" s="284"/>
    </row>
    <row r="17" ht="18" customHeight="1" spans="1:10">
      <c r="A17" s="284">
        <v>9</v>
      </c>
      <c r="B17" s="284"/>
      <c r="C17" s="284" t="s">
        <v>115</v>
      </c>
      <c r="D17" s="285">
        <v>40</v>
      </c>
      <c r="E17" s="95"/>
      <c r="F17" s="284">
        <v>2</v>
      </c>
      <c r="G17" s="285"/>
      <c r="H17" s="285"/>
      <c r="I17" s="284"/>
      <c r="J17" s="284"/>
    </row>
    <row r="18" ht="18" customHeight="1" spans="1:10">
      <c r="A18" s="77" t="s">
        <v>116</v>
      </c>
      <c r="B18" s="77"/>
      <c r="C18" s="77"/>
      <c r="D18" s="284">
        <f>D19</f>
        <v>48</v>
      </c>
      <c r="E18" s="95">
        <f>SUM(F18:H18)</f>
        <v>9</v>
      </c>
      <c r="F18" s="284">
        <f>F19</f>
        <v>2</v>
      </c>
      <c r="G18" s="284">
        <f>G19</f>
        <v>1</v>
      </c>
      <c r="H18" s="284">
        <f>H19</f>
        <v>6</v>
      </c>
      <c r="I18" s="284">
        <f>I19</f>
        <v>6</v>
      </c>
      <c r="J18" s="284">
        <f>J19</f>
        <v>1</v>
      </c>
    </row>
    <row r="19" ht="18" customHeight="1" spans="1:10">
      <c r="A19" s="284">
        <v>10</v>
      </c>
      <c r="B19" s="285" t="s">
        <v>117</v>
      </c>
      <c r="C19" s="284" t="s">
        <v>118</v>
      </c>
      <c r="D19" s="284">
        <v>48</v>
      </c>
      <c r="E19" s="95"/>
      <c r="F19" s="284">
        <v>2</v>
      </c>
      <c r="G19" s="284">
        <v>1</v>
      </c>
      <c r="H19" s="284">
        <v>6</v>
      </c>
      <c r="I19" s="284">
        <v>6</v>
      </c>
      <c r="J19" s="284">
        <v>1</v>
      </c>
    </row>
    <row r="20" ht="18" customHeight="1" spans="1:10">
      <c r="A20" s="77" t="s">
        <v>119</v>
      </c>
      <c r="B20" s="77"/>
      <c r="C20" s="77"/>
      <c r="D20" s="284">
        <f>SUM(D21:D22)</f>
        <v>52</v>
      </c>
      <c r="E20" s="95">
        <f>SUM(F20:H20)</f>
        <v>21</v>
      </c>
      <c r="F20" s="284">
        <f>SUM(F21:F22)</f>
        <v>4</v>
      </c>
      <c r="G20" s="284">
        <f>SUM(G21:G22)</f>
        <v>1</v>
      </c>
      <c r="H20" s="284">
        <f>SUM(H21:H22)</f>
        <v>16</v>
      </c>
      <c r="I20" s="284">
        <f>SUM(I21:I22)</f>
        <v>8</v>
      </c>
      <c r="J20" s="284">
        <f>SUM(J21:J22)</f>
        <v>1</v>
      </c>
    </row>
    <row r="21" ht="18" customHeight="1" spans="1:10">
      <c r="A21" s="284">
        <v>11</v>
      </c>
      <c r="B21" s="284" t="s">
        <v>120</v>
      </c>
      <c r="C21" s="284" t="s">
        <v>121</v>
      </c>
      <c r="D21" s="284">
        <v>22</v>
      </c>
      <c r="E21" s="95"/>
      <c r="F21" s="284">
        <v>2</v>
      </c>
      <c r="G21" s="284">
        <v>1</v>
      </c>
      <c r="H21" s="284">
        <v>16</v>
      </c>
      <c r="I21" s="284">
        <v>8</v>
      </c>
      <c r="J21" s="284">
        <v>1</v>
      </c>
    </row>
    <row r="22" ht="18" customHeight="1" spans="1:10">
      <c r="A22" s="284">
        <v>12</v>
      </c>
      <c r="B22" s="284"/>
      <c r="C22" s="284" t="s">
        <v>122</v>
      </c>
      <c r="D22" s="284">
        <v>30</v>
      </c>
      <c r="E22" s="95"/>
      <c r="F22" s="284">
        <v>2</v>
      </c>
      <c r="G22" s="284"/>
      <c r="H22" s="284"/>
      <c r="I22" s="284"/>
      <c r="J22" s="284"/>
    </row>
    <row r="23" ht="18" customHeight="1" spans="1:10">
      <c r="A23" s="77" t="s">
        <v>123</v>
      </c>
      <c r="B23" s="77"/>
      <c r="C23" s="77"/>
      <c r="D23" s="284">
        <f>SUM(D24:D25)</f>
        <v>63</v>
      </c>
      <c r="E23" s="95">
        <f>SUM(F23:H23)</f>
        <v>25</v>
      </c>
      <c r="F23" s="284">
        <f>SUM(F24:F25)</f>
        <v>8</v>
      </c>
      <c r="G23" s="284">
        <f>SUM(G24:G25)</f>
        <v>2</v>
      </c>
      <c r="H23" s="284">
        <f>SUM(H24:H25)</f>
        <v>15</v>
      </c>
      <c r="I23" s="284">
        <f>SUM(I24:I25)</f>
        <v>22</v>
      </c>
      <c r="J23" s="284">
        <f>SUM(J24:J25)</f>
        <v>1</v>
      </c>
    </row>
    <row r="24" ht="18" customHeight="1" spans="1:10">
      <c r="A24" s="284">
        <v>13</v>
      </c>
      <c r="B24" s="284" t="s">
        <v>124</v>
      </c>
      <c r="C24" s="286" t="s">
        <v>125</v>
      </c>
      <c r="D24" s="286">
        <v>45</v>
      </c>
      <c r="E24" s="95"/>
      <c r="F24" s="286">
        <v>4</v>
      </c>
      <c r="G24" s="286">
        <v>2</v>
      </c>
      <c r="H24" s="286">
        <v>15</v>
      </c>
      <c r="I24" s="284">
        <v>22</v>
      </c>
      <c r="J24" s="284">
        <v>1</v>
      </c>
    </row>
    <row r="25" ht="18" customHeight="1" spans="1:10">
      <c r="A25" s="284">
        <v>14</v>
      </c>
      <c r="B25" s="284"/>
      <c r="C25" s="286" t="s">
        <v>126</v>
      </c>
      <c r="D25" s="286">
        <v>18</v>
      </c>
      <c r="E25" s="95"/>
      <c r="F25" s="286">
        <v>4</v>
      </c>
      <c r="G25" s="286"/>
      <c r="H25" s="286"/>
      <c r="I25" s="284"/>
      <c r="J25" s="284"/>
    </row>
    <row r="26" ht="18" customHeight="1" spans="1:10">
      <c r="A26" s="77" t="s">
        <v>127</v>
      </c>
      <c r="B26" s="77"/>
      <c r="C26" s="77"/>
      <c r="D26" s="286">
        <f>SUM(D27:D29)</f>
        <v>109</v>
      </c>
      <c r="E26" s="95">
        <f>SUM(F26:H26)</f>
        <v>27</v>
      </c>
      <c r="F26" s="286">
        <f>SUM(F27:F29)</f>
        <v>8</v>
      </c>
      <c r="G26" s="286">
        <f>SUM(G27:G29)</f>
        <v>1</v>
      </c>
      <c r="H26" s="286">
        <f>SUM(H27:H29)</f>
        <v>18</v>
      </c>
      <c r="I26" s="286">
        <f>SUM(I27:I29)</f>
        <v>12</v>
      </c>
      <c r="J26" s="286">
        <f>SUM(J27:J29)</f>
        <v>1</v>
      </c>
    </row>
    <row r="27" ht="18" customHeight="1" spans="1:10">
      <c r="A27" s="284">
        <v>15</v>
      </c>
      <c r="B27" s="284" t="s">
        <v>128</v>
      </c>
      <c r="C27" s="286" t="s">
        <v>129</v>
      </c>
      <c r="D27" s="286">
        <v>26</v>
      </c>
      <c r="E27" s="95"/>
      <c r="F27" s="286">
        <v>2</v>
      </c>
      <c r="G27" s="286">
        <v>1</v>
      </c>
      <c r="H27" s="286">
        <v>18</v>
      </c>
      <c r="I27" s="284">
        <v>12</v>
      </c>
      <c r="J27" s="284">
        <v>1</v>
      </c>
    </row>
    <row r="28" ht="18" customHeight="1" spans="1:10">
      <c r="A28" s="284">
        <v>16</v>
      </c>
      <c r="B28" s="284"/>
      <c r="C28" s="284" t="s">
        <v>130</v>
      </c>
      <c r="D28" s="286">
        <v>57</v>
      </c>
      <c r="E28" s="95"/>
      <c r="F28" s="284">
        <v>4</v>
      </c>
      <c r="G28" s="286"/>
      <c r="H28" s="286"/>
      <c r="I28" s="284"/>
      <c r="J28" s="284"/>
    </row>
    <row r="29" ht="18" customHeight="1" spans="1:10">
      <c r="A29" s="284">
        <v>17</v>
      </c>
      <c r="B29" s="284"/>
      <c r="C29" s="284" t="s">
        <v>131</v>
      </c>
      <c r="D29" s="286">
        <v>26</v>
      </c>
      <c r="E29" s="95"/>
      <c r="F29" s="284">
        <v>2</v>
      </c>
      <c r="G29" s="286"/>
      <c r="H29" s="286"/>
      <c r="I29" s="284"/>
      <c r="J29" s="284"/>
    </row>
    <row r="30" ht="18" customHeight="1" spans="1:10">
      <c r="A30" s="77" t="s">
        <v>132</v>
      </c>
      <c r="B30" s="77"/>
      <c r="C30" s="77"/>
      <c r="D30" s="284">
        <f>SUM(D31:D32)</f>
        <v>42</v>
      </c>
      <c r="E30" s="95">
        <f>SUM(F30:H30)</f>
        <v>16</v>
      </c>
      <c r="F30" s="284">
        <f>SUM(F31:F32)</f>
        <v>6</v>
      </c>
      <c r="G30" s="284">
        <f>SUM(G31:G32)</f>
        <v>1</v>
      </c>
      <c r="H30" s="284">
        <f>SUM(H31:H32)</f>
        <v>9</v>
      </c>
      <c r="I30" s="284">
        <f>SUM(I31:I32)</f>
        <v>5</v>
      </c>
      <c r="J30" s="284">
        <f>SUM(J31:J32)</f>
        <v>1</v>
      </c>
    </row>
    <row r="31" ht="18" customHeight="1" spans="1:10">
      <c r="A31" s="284">
        <v>18</v>
      </c>
      <c r="B31" s="284" t="s">
        <v>133</v>
      </c>
      <c r="C31" s="284" t="s">
        <v>134</v>
      </c>
      <c r="D31" s="284">
        <v>36</v>
      </c>
      <c r="E31" s="95"/>
      <c r="F31" s="284">
        <v>4</v>
      </c>
      <c r="G31" s="284">
        <v>1</v>
      </c>
      <c r="H31" s="284">
        <v>9</v>
      </c>
      <c r="I31" s="284">
        <v>5</v>
      </c>
      <c r="J31" s="284">
        <v>1</v>
      </c>
    </row>
    <row r="32" ht="18" customHeight="1" spans="1:10">
      <c r="A32" s="284">
        <v>19</v>
      </c>
      <c r="B32" s="284"/>
      <c r="C32" s="284" t="s">
        <v>135</v>
      </c>
      <c r="D32" s="284">
        <v>6</v>
      </c>
      <c r="E32" s="95"/>
      <c r="F32" s="284">
        <v>2</v>
      </c>
      <c r="G32" s="284"/>
      <c r="H32" s="284"/>
      <c r="I32" s="284"/>
      <c r="J32" s="284"/>
    </row>
    <row r="33" ht="18" customHeight="1" spans="1:10">
      <c r="A33" s="77" t="s">
        <v>136</v>
      </c>
      <c r="B33" s="77"/>
      <c r="C33" s="77"/>
      <c r="D33" s="284">
        <f>SUM(D34:D36)</f>
        <v>215</v>
      </c>
      <c r="E33" s="95">
        <f>SUM(F33:H33)</f>
        <v>26</v>
      </c>
      <c r="F33" s="284">
        <f>SUM(F34:F36)</f>
        <v>10</v>
      </c>
      <c r="G33" s="284">
        <f>SUM(G34:G36)</f>
        <v>1</v>
      </c>
      <c r="H33" s="284">
        <f>SUM(H34:H36)</f>
        <v>15</v>
      </c>
      <c r="I33" s="284">
        <f>SUM(I34:I36)</f>
        <v>12</v>
      </c>
      <c r="J33" s="284">
        <f>SUM(J34:J36)</f>
        <v>1</v>
      </c>
    </row>
    <row r="34" ht="18" customHeight="1" spans="1:10">
      <c r="A34" s="284">
        <v>20</v>
      </c>
      <c r="B34" s="285" t="s">
        <v>137</v>
      </c>
      <c r="C34" s="284" t="s">
        <v>138</v>
      </c>
      <c r="D34" s="284">
        <v>27</v>
      </c>
      <c r="E34" s="95"/>
      <c r="F34" s="284">
        <v>2</v>
      </c>
      <c r="G34" s="284">
        <v>1</v>
      </c>
      <c r="H34" s="284">
        <v>15</v>
      </c>
      <c r="I34" s="284">
        <v>12</v>
      </c>
      <c r="J34" s="284">
        <v>1</v>
      </c>
    </row>
    <row r="35" ht="18" customHeight="1" spans="1:10">
      <c r="A35" s="284">
        <v>21</v>
      </c>
      <c r="B35" s="285"/>
      <c r="C35" s="286" t="s">
        <v>139</v>
      </c>
      <c r="D35" s="284">
        <v>108</v>
      </c>
      <c r="E35" s="95"/>
      <c r="F35" s="286">
        <v>4</v>
      </c>
      <c r="G35" s="284"/>
      <c r="H35" s="284"/>
      <c r="I35" s="284"/>
      <c r="J35" s="284"/>
    </row>
    <row r="36" ht="18" customHeight="1" spans="1:10">
      <c r="A36" s="284">
        <v>22</v>
      </c>
      <c r="B36" s="285"/>
      <c r="C36" s="285" t="s">
        <v>140</v>
      </c>
      <c r="D36" s="284">
        <v>80</v>
      </c>
      <c r="E36" s="95"/>
      <c r="F36" s="285">
        <v>4</v>
      </c>
      <c r="G36" s="284"/>
      <c r="H36" s="284"/>
      <c r="I36" s="284"/>
      <c r="J36" s="284"/>
    </row>
    <row r="37" ht="18" customHeight="1" spans="1:10">
      <c r="A37" s="77" t="s">
        <v>141</v>
      </c>
      <c r="B37" s="77"/>
      <c r="C37" s="77"/>
      <c r="D37" s="285">
        <f>SUM(D38:D39)</f>
        <v>170</v>
      </c>
      <c r="E37" s="95">
        <f>SUM(F37:H37)</f>
        <v>37</v>
      </c>
      <c r="F37" s="285">
        <f>SUM(F38:F39)</f>
        <v>6</v>
      </c>
      <c r="G37" s="285">
        <f>SUM(G38:G39)</f>
        <v>2</v>
      </c>
      <c r="H37" s="285">
        <f>SUM(H38:H39)</f>
        <v>29</v>
      </c>
      <c r="I37" s="285">
        <f>SUM(I38:I39)</f>
        <v>20</v>
      </c>
      <c r="J37" s="285">
        <f>SUM(J38:J39)</f>
        <v>1</v>
      </c>
    </row>
    <row r="38" ht="18" customHeight="1" spans="1:10">
      <c r="A38" s="284">
        <v>23</v>
      </c>
      <c r="B38" s="284" t="s">
        <v>142</v>
      </c>
      <c r="C38" s="284" t="s">
        <v>143</v>
      </c>
      <c r="D38" s="284">
        <v>57</v>
      </c>
      <c r="E38" s="95"/>
      <c r="F38" s="284">
        <v>2</v>
      </c>
      <c r="G38" s="284">
        <v>2</v>
      </c>
      <c r="H38" s="284">
        <v>29</v>
      </c>
      <c r="I38" s="284">
        <v>20</v>
      </c>
      <c r="J38" s="284">
        <v>1</v>
      </c>
    </row>
    <row r="39" ht="18" customHeight="1" spans="1:10">
      <c r="A39" s="284">
        <v>24</v>
      </c>
      <c r="B39" s="284"/>
      <c r="C39" s="284" t="s">
        <v>144</v>
      </c>
      <c r="D39" s="284">
        <v>113</v>
      </c>
      <c r="E39" s="95"/>
      <c r="F39" s="284">
        <v>4</v>
      </c>
      <c r="G39" s="284"/>
      <c r="H39" s="284"/>
      <c r="I39" s="284"/>
      <c r="J39" s="284"/>
    </row>
    <row r="40" ht="18" customHeight="1" spans="1:10">
      <c r="A40" s="77" t="s">
        <v>145</v>
      </c>
      <c r="B40" s="77"/>
      <c r="C40" s="77"/>
      <c r="D40" s="284">
        <f>SUM(D41:D43)</f>
        <v>142</v>
      </c>
      <c r="E40" s="95">
        <f>SUM(F40:H40)</f>
        <v>24</v>
      </c>
      <c r="F40" s="284">
        <f>SUM(F41:F43)</f>
        <v>8</v>
      </c>
      <c r="G40" s="284">
        <f>SUM(G41:G43)</f>
        <v>1</v>
      </c>
      <c r="H40" s="284">
        <f>SUM(H41:H43)</f>
        <v>15</v>
      </c>
      <c r="I40" s="284">
        <f>SUM(I41:I43)</f>
        <v>25</v>
      </c>
      <c r="J40" s="284">
        <f>SUM(J41:J43)</f>
        <v>1</v>
      </c>
    </row>
    <row r="41" ht="18" customHeight="1" spans="1:10">
      <c r="A41" s="284">
        <v>25</v>
      </c>
      <c r="B41" s="95" t="s">
        <v>146</v>
      </c>
      <c r="C41" s="286" t="s">
        <v>147</v>
      </c>
      <c r="D41" s="286">
        <v>37</v>
      </c>
      <c r="E41" s="95"/>
      <c r="F41" s="286">
        <v>2</v>
      </c>
      <c r="G41" s="286">
        <v>1</v>
      </c>
      <c r="H41" s="286">
        <v>15</v>
      </c>
      <c r="I41" s="284">
        <v>25</v>
      </c>
      <c r="J41" s="284">
        <v>1</v>
      </c>
    </row>
    <row r="42" ht="18" customHeight="1" spans="1:10">
      <c r="A42" s="284">
        <v>26</v>
      </c>
      <c r="B42" s="95"/>
      <c r="C42" s="286" t="s">
        <v>148</v>
      </c>
      <c r="D42" s="286">
        <v>68</v>
      </c>
      <c r="E42" s="95"/>
      <c r="F42" s="286">
        <v>4</v>
      </c>
      <c r="G42" s="286"/>
      <c r="H42" s="286"/>
      <c r="I42" s="284"/>
      <c r="J42" s="284"/>
    </row>
    <row r="43" ht="18" customHeight="1" spans="1:10">
      <c r="A43" s="284">
        <v>27</v>
      </c>
      <c r="B43" s="95"/>
      <c r="C43" s="286" t="s">
        <v>126</v>
      </c>
      <c r="D43" s="287">
        <v>37</v>
      </c>
      <c r="E43" s="95"/>
      <c r="F43" s="287">
        <v>2</v>
      </c>
      <c r="G43" s="286"/>
      <c r="H43" s="286"/>
      <c r="I43" s="284"/>
      <c r="J43" s="284"/>
    </row>
    <row r="44" ht="18" customHeight="1" spans="1:10">
      <c r="A44" s="77" t="s">
        <v>149</v>
      </c>
      <c r="B44" s="77"/>
      <c r="C44" s="77"/>
      <c r="D44" s="287">
        <f>SUM(D45:D46)</f>
        <v>41</v>
      </c>
      <c r="E44" s="95">
        <f>SUM(F44:H44)</f>
        <v>27</v>
      </c>
      <c r="F44" s="287">
        <f>SUM(F45:F46)</f>
        <v>4</v>
      </c>
      <c r="G44" s="287">
        <f>SUM(G45:G46)</f>
        <v>1</v>
      </c>
      <c r="H44" s="287">
        <f>SUM(H45:H46)</f>
        <v>22</v>
      </c>
      <c r="I44" s="287">
        <f>SUM(I45:I46)</f>
        <v>30</v>
      </c>
      <c r="J44" s="287">
        <f>SUM(J45:J46)</f>
        <v>1</v>
      </c>
    </row>
    <row r="45" ht="18" customHeight="1" spans="1:10">
      <c r="A45" s="284">
        <v>28</v>
      </c>
      <c r="B45" s="285" t="s">
        <v>150</v>
      </c>
      <c r="C45" s="95" t="s">
        <v>151</v>
      </c>
      <c r="D45" s="95">
        <v>24</v>
      </c>
      <c r="E45" s="95"/>
      <c r="F45" s="95">
        <v>2</v>
      </c>
      <c r="G45" s="95">
        <v>1</v>
      </c>
      <c r="H45" s="95">
        <v>22</v>
      </c>
      <c r="I45" s="284">
        <v>30</v>
      </c>
      <c r="J45" s="284">
        <v>1</v>
      </c>
    </row>
    <row r="46" ht="18" customHeight="1" spans="1:10">
      <c r="A46" s="284">
        <v>29</v>
      </c>
      <c r="B46" s="285"/>
      <c r="C46" s="95" t="s">
        <v>152</v>
      </c>
      <c r="D46" s="95">
        <v>17</v>
      </c>
      <c r="E46" s="95"/>
      <c r="F46" s="95">
        <v>2</v>
      </c>
      <c r="G46" s="95"/>
      <c r="H46" s="95"/>
      <c r="I46" s="284"/>
      <c r="J46" s="284"/>
    </row>
  </sheetData>
  <mergeCells count="70">
    <mergeCell ref="A2:J2"/>
    <mergeCell ref="E4:H4"/>
    <mergeCell ref="A6:C6"/>
    <mergeCell ref="A7:C7"/>
    <mergeCell ref="A12:C12"/>
    <mergeCell ref="A18:C18"/>
    <mergeCell ref="A20:C20"/>
    <mergeCell ref="A23:C23"/>
    <mergeCell ref="A26:C26"/>
    <mergeCell ref="A30:C30"/>
    <mergeCell ref="A33:C33"/>
    <mergeCell ref="A37:C37"/>
    <mergeCell ref="A40:C40"/>
    <mergeCell ref="A44:C44"/>
    <mergeCell ref="A4:A5"/>
    <mergeCell ref="B4:B5"/>
    <mergeCell ref="B8:B11"/>
    <mergeCell ref="B13:B17"/>
    <mergeCell ref="B21:B22"/>
    <mergeCell ref="B24:B25"/>
    <mergeCell ref="B27:B29"/>
    <mergeCell ref="B31:B32"/>
    <mergeCell ref="B34:B36"/>
    <mergeCell ref="B38:B39"/>
    <mergeCell ref="B41:B43"/>
    <mergeCell ref="B45:B46"/>
    <mergeCell ref="C4:C5"/>
    <mergeCell ref="D4:D5"/>
    <mergeCell ref="G8:G11"/>
    <mergeCell ref="G13:G17"/>
    <mergeCell ref="G21:G22"/>
    <mergeCell ref="G24:G25"/>
    <mergeCell ref="G27:G29"/>
    <mergeCell ref="G31:G32"/>
    <mergeCell ref="G34:G36"/>
    <mergeCell ref="G38:G39"/>
    <mergeCell ref="G41:G43"/>
    <mergeCell ref="G45:G46"/>
    <mergeCell ref="H8:H11"/>
    <mergeCell ref="H13:H17"/>
    <mergeCell ref="H21:H22"/>
    <mergeCell ref="H24:H25"/>
    <mergeCell ref="H27:H29"/>
    <mergeCell ref="H31:H32"/>
    <mergeCell ref="H34:H36"/>
    <mergeCell ref="H38:H39"/>
    <mergeCell ref="H41:H43"/>
    <mergeCell ref="H45:H46"/>
    <mergeCell ref="I4:I5"/>
    <mergeCell ref="I8:I11"/>
    <mergeCell ref="I13:I17"/>
    <mergeCell ref="I21:I22"/>
    <mergeCell ref="I24:I25"/>
    <mergeCell ref="I27:I29"/>
    <mergeCell ref="I31:I32"/>
    <mergeCell ref="I34:I36"/>
    <mergeCell ref="I38:I39"/>
    <mergeCell ref="I41:I43"/>
    <mergeCell ref="I45:I46"/>
    <mergeCell ref="J4:J5"/>
    <mergeCell ref="J8:J11"/>
    <mergeCell ref="J13:J17"/>
    <mergeCell ref="J21:J22"/>
    <mergeCell ref="J24:J25"/>
    <mergeCell ref="J27:J29"/>
    <mergeCell ref="J31:J32"/>
    <mergeCell ref="J34:J36"/>
    <mergeCell ref="J38:J39"/>
    <mergeCell ref="J41:J43"/>
    <mergeCell ref="J45:J46"/>
  </mergeCells>
  <printOptions horizontalCentered="1"/>
  <pageMargins left="0.751388888888889" right="0.751388888888889" top="1.02291666666667" bottom="0.590277777777778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2" sqref="A2:G2"/>
    </sheetView>
  </sheetViews>
  <sheetFormatPr defaultColWidth="9" defaultRowHeight="13.5" outlineLevelCol="6"/>
  <cols>
    <col min="1" max="1" width="7.5" customWidth="1"/>
    <col min="2" max="2" width="39.375" customWidth="1"/>
    <col min="3" max="4" width="13.25" customWidth="1"/>
    <col min="5" max="6" width="16.75" customWidth="1"/>
    <col min="7" max="7" width="20" customWidth="1"/>
  </cols>
  <sheetData>
    <row r="1" ht="24" customHeight="1" spans="1:2">
      <c r="A1" s="2" t="s">
        <v>153</v>
      </c>
      <c r="B1" s="2"/>
    </row>
    <row r="2" ht="27" customHeight="1" spans="1:7">
      <c r="A2" s="265" t="s">
        <v>154</v>
      </c>
      <c r="B2" s="265"/>
      <c r="C2" s="265"/>
      <c r="D2" s="265"/>
      <c r="E2" s="265"/>
      <c r="F2" s="265"/>
      <c r="G2" s="265"/>
    </row>
    <row r="3" ht="9" customHeight="1" spans="1:7">
      <c r="A3" s="266"/>
      <c r="B3" s="266"/>
      <c r="C3" s="266"/>
      <c r="D3" s="266"/>
      <c r="E3" s="266"/>
      <c r="F3" s="266"/>
      <c r="G3" s="266"/>
    </row>
    <row r="4" ht="31" customHeight="1" spans="1:7">
      <c r="A4" s="267" t="s">
        <v>2</v>
      </c>
      <c r="B4" s="267" t="s">
        <v>155</v>
      </c>
      <c r="C4" s="267" t="s">
        <v>156</v>
      </c>
      <c r="D4" s="267"/>
      <c r="E4" s="267" t="s">
        <v>157</v>
      </c>
      <c r="F4" s="267" t="s">
        <v>158</v>
      </c>
      <c r="G4" s="267" t="s">
        <v>159</v>
      </c>
    </row>
    <row r="5" ht="30" customHeight="1" spans="1:7">
      <c r="A5" s="267"/>
      <c r="B5" s="267"/>
      <c r="C5" s="267" t="s">
        <v>160</v>
      </c>
      <c r="D5" s="267" t="s">
        <v>161</v>
      </c>
      <c r="E5" s="267"/>
      <c r="F5" s="267"/>
      <c r="G5" s="267"/>
    </row>
    <row r="6" ht="28" customHeight="1" spans="1:7">
      <c r="A6" s="268">
        <v>1</v>
      </c>
      <c r="B6" s="269" t="s">
        <v>162</v>
      </c>
      <c r="C6" s="269">
        <v>11</v>
      </c>
      <c r="D6" s="269">
        <v>30</v>
      </c>
      <c r="E6" s="268">
        <v>2018.09</v>
      </c>
      <c r="F6" s="268" t="s">
        <v>163</v>
      </c>
      <c r="G6" s="269" t="s">
        <v>104</v>
      </c>
    </row>
    <row r="7" ht="28" customHeight="1" spans="1:7">
      <c r="A7" s="268">
        <v>2</v>
      </c>
      <c r="B7" s="269" t="s">
        <v>164</v>
      </c>
      <c r="C7" s="269">
        <v>36</v>
      </c>
      <c r="D7" s="269">
        <v>104</v>
      </c>
      <c r="E7" s="268">
        <v>2018.09</v>
      </c>
      <c r="F7" s="268"/>
      <c r="G7" s="269" t="s">
        <v>150</v>
      </c>
    </row>
    <row r="8" ht="28" customHeight="1" spans="1:7">
      <c r="A8" s="268">
        <v>3</v>
      </c>
      <c r="B8" s="269" t="s">
        <v>165</v>
      </c>
      <c r="C8" s="269">
        <v>19</v>
      </c>
      <c r="D8" s="269">
        <v>61</v>
      </c>
      <c r="E8" s="268">
        <v>2018.09</v>
      </c>
      <c r="F8" s="268"/>
      <c r="G8" s="269" t="s">
        <v>150</v>
      </c>
    </row>
    <row r="9" ht="28" customHeight="1" spans="1:7">
      <c r="A9" s="268">
        <v>4</v>
      </c>
      <c r="B9" s="269" t="s">
        <v>166</v>
      </c>
      <c r="C9" s="269">
        <v>21</v>
      </c>
      <c r="D9" s="269">
        <v>71</v>
      </c>
      <c r="E9" s="268">
        <v>2018.09</v>
      </c>
      <c r="F9" s="268"/>
      <c r="G9" s="269" t="s">
        <v>124</v>
      </c>
    </row>
    <row r="10" ht="28" customHeight="1" spans="1:7">
      <c r="A10" s="268">
        <v>5</v>
      </c>
      <c r="B10" s="269" t="s">
        <v>167</v>
      </c>
      <c r="C10" s="269">
        <v>105</v>
      </c>
      <c r="D10" s="269">
        <v>132</v>
      </c>
      <c r="E10" s="268">
        <v>2018.09</v>
      </c>
      <c r="F10" s="268"/>
      <c r="G10" s="269" t="s">
        <v>142</v>
      </c>
    </row>
    <row r="11" ht="28" customHeight="1" spans="1:7">
      <c r="A11" s="268">
        <v>6</v>
      </c>
      <c r="B11" s="269" t="s">
        <v>168</v>
      </c>
      <c r="C11" s="269">
        <v>249</v>
      </c>
      <c r="D11" s="269">
        <v>926</v>
      </c>
      <c r="E11" s="268">
        <v>2018.09</v>
      </c>
      <c r="F11" s="268"/>
      <c r="G11" s="269" t="s">
        <v>142</v>
      </c>
    </row>
    <row r="12" ht="28" customHeight="1" spans="1:7">
      <c r="A12" s="268">
        <v>7</v>
      </c>
      <c r="B12" s="269" t="s">
        <v>169</v>
      </c>
      <c r="C12" s="269">
        <v>49</v>
      </c>
      <c r="D12" s="269">
        <v>201</v>
      </c>
      <c r="E12" s="268">
        <v>2018.09</v>
      </c>
      <c r="F12" s="268"/>
      <c r="G12" s="269" t="s">
        <v>146</v>
      </c>
    </row>
    <row r="13" ht="28" customHeight="1" spans="1:7">
      <c r="A13" s="268">
        <v>8</v>
      </c>
      <c r="B13" s="270" t="s">
        <v>170</v>
      </c>
      <c r="C13" s="270">
        <v>147</v>
      </c>
      <c r="D13" s="269">
        <v>369</v>
      </c>
      <c r="E13" s="268">
        <v>2018.09</v>
      </c>
      <c r="F13" s="268"/>
      <c r="G13" s="269" t="s">
        <v>128</v>
      </c>
    </row>
    <row r="14" ht="28" customHeight="1" spans="1:7">
      <c r="A14" s="268">
        <v>9</v>
      </c>
      <c r="B14" s="270" t="s">
        <v>171</v>
      </c>
      <c r="C14" s="270">
        <v>100</v>
      </c>
      <c r="D14" s="269">
        <v>219</v>
      </c>
      <c r="E14" s="268">
        <v>2018.09</v>
      </c>
      <c r="F14" s="268"/>
      <c r="G14" s="269" t="s">
        <v>128</v>
      </c>
    </row>
    <row r="15" ht="28" customHeight="1" spans="1:7">
      <c r="A15" s="268">
        <v>10</v>
      </c>
      <c r="B15" s="270" t="s">
        <v>172</v>
      </c>
      <c r="C15" s="270">
        <v>24</v>
      </c>
      <c r="D15" s="269">
        <v>97</v>
      </c>
      <c r="E15" s="268">
        <v>2018.09</v>
      </c>
      <c r="F15" s="268"/>
      <c r="G15" s="269" t="s">
        <v>120</v>
      </c>
    </row>
    <row r="16" ht="28" customHeight="1" spans="1:7">
      <c r="A16" s="268">
        <v>11</v>
      </c>
      <c r="B16" s="270" t="s">
        <v>173</v>
      </c>
      <c r="C16" s="270">
        <v>53</v>
      </c>
      <c r="D16" s="269">
        <v>152</v>
      </c>
      <c r="E16" s="268">
        <v>2018.09</v>
      </c>
      <c r="F16" s="268"/>
      <c r="G16" s="269" t="s">
        <v>137</v>
      </c>
    </row>
    <row r="17" ht="28" customHeight="1" spans="1:7">
      <c r="A17" s="268">
        <v>12</v>
      </c>
      <c r="B17" s="270" t="s">
        <v>174</v>
      </c>
      <c r="C17" s="270">
        <v>78</v>
      </c>
      <c r="D17" s="269">
        <v>238</v>
      </c>
      <c r="E17" s="268">
        <v>2018.09</v>
      </c>
      <c r="F17" s="268"/>
      <c r="G17" s="269" t="s">
        <v>137</v>
      </c>
    </row>
    <row r="18" ht="28" customHeight="1" spans="1:7">
      <c r="A18" s="268">
        <v>13</v>
      </c>
      <c r="B18" s="270" t="s">
        <v>175</v>
      </c>
      <c r="C18" s="270">
        <v>30</v>
      </c>
      <c r="D18" s="269">
        <v>30</v>
      </c>
      <c r="E18" s="268">
        <v>2018.09</v>
      </c>
      <c r="F18" s="268" t="s">
        <v>163</v>
      </c>
      <c r="G18" s="269" t="s">
        <v>137</v>
      </c>
    </row>
    <row r="19" ht="28" customHeight="1" spans="1:7">
      <c r="A19" s="268">
        <v>14</v>
      </c>
      <c r="B19" s="270" t="s">
        <v>176</v>
      </c>
      <c r="C19" s="270">
        <v>349</v>
      </c>
      <c r="D19" s="269">
        <v>399</v>
      </c>
      <c r="E19" s="268">
        <v>2018.09</v>
      </c>
      <c r="F19" s="268"/>
      <c r="G19" s="268" t="s">
        <v>104</v>
      </c>
    </row>
    <row r="20" s="263" customFormat="1" ht="28" customHeight="1" spans="1:7">
      <c r="A20" s="268">
        <v>15</v>
      </c>
      <c r="B20" s="271" t="s">
        <v>177</v>
      </c>
      <c r="C20" s="271">
        <v>217</v>
      </c>
      <c r="D20" s="272">
        <v>850</v>
      </c>
      <c r="E20" s="273">
        <v>2018.09</v>
      </c>
      <c r="F20" s="268"/>
      <c r="G20" s="273" t="s">
        <v>104</v>
      </c>
    </row>
    <row r="21" ht="28" customHeight="1" spans="1:7">
      <c r="A21" s="268">
        <v>16</v>
      </c>
      <c r="B21" s="270" t="s">
        <v>178</v>
      </c>
      <c r="C21" s="270">
        <v>300</v>
      </c>
      <c r="D21" s="269">
        <v>944</v>
      </c>
      <c r="E21" s="268">
        <v>2018.09</v>
      </c>
      <c r="F21" s="268"/>
      <c r="G21" s="268" t="s">
        <v>104</v>
      </c>
    </row>
    <row r="22" ht="28" customHeight="1" spans="1:7">
      <c r="A22" s="268">
        <v>17</v>
      </c>
      <c r="B22" s="270" t="s">
        <v>179</v>
      </c>
      <c r="C22" s="270">
        <v>57</v>
      </c>
      <c r="D22" s="269">
        <v>203</v>
      </c>
      <c r="E22" s="268">
        <v>2018.09</v>
      </c>
      <c r="F22" s="268"/>
      <c r="G22" s="268" t="s">
        <v>146</v>
      </c>
    </row>
    <row r="23" ht="28" customHeight="1" spans="1:7">
      <c r="A23" s="268">
        <v>18</v>
      </c>
      <c r="B23" s="270" t="s">
        <v>180</v>
      </c>
      <c r="C23" s="270">
        <v>59</v>
      </c>
      <c r="D23" s="269">
        <v>101</v>
      </c>
      <c r="E23" s="268">
        <v>2018.09</v>
      </c>
      <c r="F23" s="268"/>
      <c r="G23" s="268" t="s">
        <v>117</v>
      </c>
    </row>
    <row r="24" ht="28" customHeight="1" spans="1:7">
      <c r="A24" s="268">
        <v>19</v>
      </c>
      <c r="B24" s="270" t="s">
        <v>181</v>
      </c>
      <c r="C24" s="270">
        <v>96</v>
      </c>
      <c r="D24" s="269">
        <v>252</v>
      </c>
      <c r="E24" s="268">
        <v>2018.09</v>
      </c>
      <c r="F24" s="268"/>
      <c r="G24" s="268" t="s">
        <v>110</v>
      </c>
    </row>
    <row r="25" ht="28" customHeight="1" spans="1:7">
      <c r="A25" s="268">
        <v>20</v>
      </c>
      <c r="B25" s="269" t="s">
        <v>182</v>
      </c>
      <c r="C25" s="269">
        <v>82</v>
      </c>
      <c r="D25" s="269">
        <v>294</v>
      </c>
      <c r="E25" s="268">
        <v>2018.09</v>
      </c>
      <c r="F25" s="268"/>
      <c r="G25" s="268" t="s">
        <v>142</v>
      </c>
    </row>
    <row r="26" ht="28" customHeight="1" spans="1:7">
      <c r="A26" s="268">
        <v>21</v>
      </c>
      <c r="B26" s="268" t="s">
        <v>183</v>
      </c>
      <c r="C26" s="269">
        <v>73</v>
      </c>
      <c r="D26" s="269">
        <v>220</v>
      </c>
      <c r="E26" s="268">
        <v>2018.09</v>
      </c>
      <c r="F26" s="268"/>
      <c r="G26" s="268" t="s">
        <v>142</v>
      </c>
    </row>
    <row r="27" ht="28" customHeight="1" spans="1:7">
      <c r="A27" s="268">
        <v>22</v>
      </c>
      <c r="B27" s="268" t="s">
        <v>184</v>
      </c>
      <c r="C27" s="269">
        <v>26</v>
      </c>
      <c r="D27" s="269">
        <v>95</v>
      </c>
      <c r="E27" s="268">
        <v>2018.09</v>
      </c>
      <c r="F27" s="268"/>
      <c r="G27" s="268" t="s">
        <v>104</v>
      </c>
    </row>
    <row r="28" s="264" customFormat="1" ht="28" customHeight="1" spans="1:7">
      <c r="A28" s="274" t="s">
        <v>102</v>
      </c>
      <c r="B28" s="274"/>
      <c r="C28" s="274">
        <f>SUM(C6:C27)</f>
        <v>2181</v>
      </c>
      <c r="D28" s="274">
        <f>SUM(D6:D27)</f>
        <v>5988</v>
      </c>
      <c r="E28" s="274"/>
      <c r="F28" s="274"/>
      <c r="G28" s="274"/>
    </row>
  </sheetData>
  <mergeCells count="11">
    <mergeCell ref="A1:B1"/>
    <mergeCell ref="A2:G2"/>
    <mergeCell ref="C4:D4"/>
    <mergeCell ref="A28:B28"/>
    <mergeCell ref="A4:A5"/>
    <mergeCell ref="B4:B5"/>
    <mergeCell ref="E4:E5"/>
    <mergeCell ref="F4:F5"/>
    <mergeCell ref="F6:F17"/>
    <mergeCell ref="F18:F27"/>
    <mergeCell ref="G4:G5"/>
  </mergeCells>
  <printOptions horizontalCentered="1"/>
  <pageMargins left="0.751388888888889" right="0.751388888888889" top="1.02291666666667" bottom="0.786805555555556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6" sqref="D6:D11"/>
    </sheetView>
  </sheetViews>
  <sheetFormatPr defaultColWidth="9" defaultRowHeight="13.5"/>
  <cols>
    <col min="1" max="1" width="19.5583333333333" customWidth="1"/>
    <col min="2" max="2" width="13" customWidth="1"/>
    <col min="3" max="3" width="17.875" customWidth="1"/>
    <col min="4" max="4" width="17.25" customWidth="1"/>
    <col min="5" max="5" width="21.575" customWidth="1"/>
    <col min="6" max="6" width="17" style="109" customWidth="1"/>
    <col min="7" max="7" width="24.75" style="109" customWidth="1"/>
  </cols>
  <sheetData>
    <row r="1" ht="20.25" spans="1:1">
      <c r="A1" s="256" t="s">
        <v>185</v>
      </c>
    </row>
    <row r="2" s="14" customFormat="1" ht="27" customHeight="1" spans="1:11">
      <c r="A2" s="17" t="s">
        <v>186</v>
      </c>
      <c r="B2" s="17"/>
      <c r="C2" s="17"/>
      <c r="D2" s="17"/>
      <c r="E2" s="17"/>
      <c r="F2" s="17"/>
      <c r="G2" s="17"/>
      <c r="H2" s="257"/>
      <c r="I2" s="257"/>
      <c r="J2" s="257"/>
      <c r="K2" s="257"/>
    </row>
    <row r="3" s="14" customFormat="1" ht="14.25" spans="6:7">
      <c r="F3" s="165"/>
      <c r="G3" s="165"/>
    </row>
    <row r="4" s="14" customFormat="1" ht="14.25" spans="6:7">
      <c r="F4" s="165"/>
      <c r="G4" s="165"/>
    </row>
    <row r="5" s="15" customFormat="1" ht="45.75" customHeight="1" spans="1:7">
      <c r="A5" s="258" t="s">
        <v>187</v>
      </c>
      <c r="B5" s="258" t="s">
        <v>188</v>
      </c>
      <c r="C5" s="258" t="s">
        <v>189</v>
      </c>
      <c r="D5" s="258" t="s">
        <v>190</v>
      </c>
      <c r="E5" s="258" t="s">
        <v>191</v>
      </c>
      <c r="F5" s="259" t="s">
        <v>158</v>
      </c>
      <c r="G5" s="259" t="s">
        <v>159</v>
      </c>
    </row>
    <row r="6" s="14" customFormat="1" ht="38" customHeight="1" spans="1:7">
      <c r="A6" s="260" t="s">
        <v>192</v>
      </c>
      <c r="B6" s="260">
        <v>36</v>
      </c>
      <c r="C6" s="260">
        <v>27</v>
      </c>
      <c r="D6" s="260">
        <v>9</v>
      </c>
      <c r="E6" s="260">
        <v>27507</v>
      </c>
      <c r="F6" s="261" t="s">
        <v>193</v>
      </c>
      <c r="G6" s="262" t="s">
        <v>194</v>
      </c>
    </row>
    <row r="7" s="14" customFormat="1" ht="38" customHeight="1" spans="1:7">
      <c r="A7" s="260" t="s">
        <v>195</v>
      </c>
      <c r="B7" s="260">
        <v>29</v>
      </c>
      <c r="C7" s="260">
        <v>9</v>
      </c>
      <c r="D7" s="260">
        <v>20</v>
      </c>
      <c r="E7" s="260">
        <v>1618</v>
      </c>
      <c r="F7" s="261" t="s">
        <v>196</v>
      </c>
      <c r="G7" s="262" t="s">
        <v>194</v>
      </c>
    </row>
    <row r="8" s="14" customFormat="1" ht="38" customHeight="1" spans="1:7">
      <c r="A8" s="260" t="s">
        <v>197</v>
      </c>
      <c r="B8" s="260">
        <v>9</v>
      </c>
      <c r="C8" s="260">
        <v>9</v>
      </c>
      <c r="D8" s="260">
        <v>0</v>
      </c>
      <c r="E8" s="260">
        <v>1130</v>
      </c>
      <c r="F8" s="261" t="s">
        <v>198</v>
      </c>
      <c r="G8" s="262" t="s">
        <v>194</v>
      </c>
    </row>
    <row r="9" s="14" customFormat="1" ht="38" customHeight="1" spans="1:7">
      <c r="A9" s="260" t="s">
        <v>199</v>
      </c>
      <c r="B9" s="260">
        <v>19</v>
      </c>
      <c r="C9" s="260">
        <v>10</v>
      </c>
      <c r="D9" s="260">
        <v>9</v>
      </c>
      <c r="E9" s="260">
        <v>265</v>
      </c>
      <c r="F9" s="261" t="s">
        <v>200</v>
      </c>
      <c r="G9" s="262" t="s">
        <v>194</v>
      </c>
    </row>
    <row r="10" s="14" customFormat="1" ht="38" customHeight="1" spans="1:7">
      <c r="A10" s="260" t="s">
        <v>201</v>
      </c>
      <c r="B10" s="260">
        <v>1</v>
      </c>
      <c r="C10" s="260">
        <v>1</v>
      </c>
      <c r="D10" s="260">
        <v>0</v>
      </c>
      <c r="E10" s="260">
        <v>177</v>
      </c>
      <c r="F10" s="261" t="s">
        <v>202</v>
      </c>
      <c r="G10" s="262" t="s">
        <v>194</v>
      </c>
    </row>
    <row r="11" s="14" customFormat="1" ht="38" customHeight="1" spans="1:7">
      <c r="A11" s="260" t="s">
        <v>203</v>
      </c>
      <c r="B11" s="260">
        <v>23</v>
      </c>
      <c r="C11" s="260">
        <v>23</v>
      </c>
      <c r="D11" s="260">
        <v>0</v>
      </c>
      <c r="E11" s="260">
        <v>917</v>
      </c>
      <c r="F11" s="261" t="s">
        <v>204</v>
      </c>
      <c r="G11" s="262" t="s">
        <v>194</v>
      </c>
    </row>
    <row r="12" s="14" customFormat="1" ht="38" customHeight="1" spans="1:7">
      <c r="A12" s="260" t="s">
        <v>102</v>
      </c>
      <c r="B12" s="260">
        <v>117</v>
      </c>
      <c r="C12" s="260">
        <v>79</v>
      </c>
      <c r="D12" s="260">
        <v>38</v>
      </c>
      <c r="E12" s="260">
        <v>31614</v>
      </c>
      <c r="F12" s="261"/>
      <c r="G12" s="261"/>
    </row>
  </sheetData>
  <mergeCells count="1">
    <mergeCell ref="A2:G2"/>
  </mergeCells>
  <printOptions horizontalCentered="1"/>
  <pageMargins left="0.751388888888889" right="0.751388888888889" top="1.39305555555556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6"/>
  <sheetViews>
    <sheetView workbookViewId="0">
      <selection activeCell="R3" sqref="R3"/>
    </sheetView>
  </sheetViews>
  <sheetFormatPr defaultColWidth="9" defaultRowHeight="13.5"/>
  <cols>
    <col min="1" max="1" width="3.125" customWidth="1"/>
    <col min="2" max="2" width="21.125" customWidth="1"/>
    <col min="3" max="3" width="8.25" customWidth="1"/>
    <col min="4" max="4" width="8.625" customWidth="1"/>
    <col min="5" max="5" width="6.25" customWidth="1"/>
    <col min="6" max="6" width="17.5" customWidth="1"/>
    <col min="7" max="7" width="6.75" style="16" customWidth="1"/>
    <col min="8" max="8" width="7.00833333333333" style="16" customWidth="1"/>
    <col min="9" max="9" width="6.375" style="16" customWidth="1"/>
    <col min="10" max="10" width="7.00833333333333" style="16" customWidth="1"/>
    <col min="11" max="11" width="8.50833333333333" style="16" customWidth="1"/>
    <col min="12" max="12" width="5.875" style="16" customWidth="1"/>
    <col min="13" max="13" width="6.75" customWidth="1"/>
    <col min="14" max="14" width="8.375" customWidth="1"/>
    <col min="15" max="15" width="9" style="109" customWidth="1"/>
    <col min="16" max="16" width="12" customWidth="1"/>
  </cols>
  <sheetData>
    <row r="1" ht="20.25" spans="1:2">
      <c r="A1" s="2" t="s">
        <v>205</v>
      </c>
      <c r="B1" s="2"/>
    </row>
    <row r="2" s="14" customFormat="1" ht="27" customHeight="1" spans="1:16">
      <c r="A2" s="17" t="s">
        <v>206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="14" customFormat="1" ht="14.25" customHeight="1" spans="1:15">
      <c r="A3" s="73"/>
      <c r="B3" s="73"/>
      <c r="C3" s="73"/>
      <c r="D3" s="73"/>
      <c r="E3" s="110"/>
      <c r="F3" s="111"/>
      <c r="G3" s="112"/>
      <c r="H3" s="112"/>
      <c r="I3" s="112"/>
      <c r="J3" s="112"/>
      <c r="K3" s="112"/>
      <c r="L3" s="20"/>
      <c r="O3" s="165"/>
    </row>
    <row r="4" s="14" customFormat="1" ht="21" customHeight="1" spans="1:15">
      <c r="A4" s="19" t="s">
        <v>207</v>
      </c>
      <c r="B4" s="19"/>
      <c r="G4" s="20"/>
      <c r="H4" s="20"/>
      <c r="I4" s="20"/>
      <c r="J4" s="20"/>
      <c r="K4" s="20"/>
      <c r="L4" s="112" t="s">
        <v>208</v>
      </c>
      <c r="M4" s="110"/>
      <c r="N4" s="110"/>
      <c r="O4" s="110"/>
    </row>
    <row r="5" s="14" customFormat="1" ht="14" customHeight="1" spans="1:16">
      <c r="A5" s="113" t="s">
        <v>2</v>
      </c>
      <c r="B5" s="114" t="s">
        <v>209</v>
      </c>
      <c r="C5" s="115" t="s">
        <v>3</v>
      </c>
      <c r="D5" s="115" t="s">
        <v>93</v>
      </c>
      <c r="E5" s="113" t="s">
        <v>210</v>
      </c>
      <c r="F5" s="113" t="s">
        <v>211</v>
      </c>
      <c r="G5" s="116" t="s">
        <v>212</v>
      </c>
      <c r="H5" s="116"/>
      <c r="I5" s="116"/>
      <c r="J5" s="116"/>
      <c r="K5" s="116"/>
      <c r="L5" s="116"/>
      <c r="M5" s="166" t="s">
        <v>213</v>
      </c>
      <c r="N5" s="167" t="s">
        <v>214</v>
      </c>
      <c r="O5" s="89" t="s">
        <v>215</v>
      </c>
      <c r="P5" s="168" t="s">
        <v>157</v>
      </c>
    </row>
    <row r="6" s="14" customFormat="1" ht="49.5" customHeight="1" spans="1:16">
      <c r="A6" s="113"/>
      <c r="B6" s="117"/>
      <c r="C6" s="115"/>
      <c r="D6" s="115"/>
      <c r="E6" s="113"/>
      <c r="F6" s="113"/>
      <c r="G6" s="116" t="s">
        <v>102</v>
      </c>
      <c r="H6" s="116" t="s">
        <v>216</v>
      </c>
      <c r="I6" s="116" t="s">
        <v>217</v>
      </c>
      <c r="J6" s="116" t="s">
        <v>218</v>
      </c>
      <c r="K6" s="116" t="s">
        <v>219</v>
      </c>
      <c r="L6" s="116" t="s">
        <v>220</v>
      </c>
      <c r="M6" s="169"/>
      <c r="N6" s="167"/>
      <c r="O6" s="168"/>
      <c r="P6" s="168"/>
    </row>
    <row r="7" s="14" customFormat="1" ht="34" customHeight="1" spans="1:16">
      <c r="A7" s="118" t="s">
        <v>221</v>
      </c>
      <c r="B7" s="119"/>
      <c r="C7" s="119"/>
      <c r="D7" s="119"/>
      <c r="E7" s="120"/>
      <c r="F7" s="121"/>
      <c r="G7" s="121">
        <f t="shared" ref="G7:L7" si="0">SUM(G8:G15)</f>
        <v>1869.74</v>
      </c>
      <c r="H7" s="121">
        <f t="shared" si="0"/>
        <v>140</v>
      </c>
      <c r="I7" s="121">
        <f t="shared" si="0"/>
        <v>48</v>
      </c>
      <c r="J7" s="121">
        <f t="shared" si="0"/>
        <v>1636</v>
      </c>
      <c r="K7" s="121">
        <f t="shared" si="0"/>
        <v>45.74</v>
      </c>
      <c r="L7" s="121">
        <f t="shared" si="0"/>
        <v>0</v>
      </c>
      <c r="M7" s="121"/>
      <c r="N7" s="136"/>
      <c r="O7" s="136"/>
      <c r="P7" s="79"/>
    </row>
    <row r="8" s="14" customFormat="1" ht="43" customHeight="1" spans="1:16">
      <c r="A8" s="41">
        <v>1</v>
      </c>
      <c r="B8" s="41" t="s">
        <v>222</v>
      </c>
      <c r="C8" s="122" t="s">
        <v>104</v>
      </c>
      <c r="D8" s="123" t="s">
        <v>105</v>
      </c>
      <c r="E8" s="41" t="s">
        <v>223</v>
      </c>
      <c r="F8" s="92" t="s">
        <v>224</v>
      </c>
      <c r="G8" s="92">
        <v>545</v>
      </c>
      <c r="H8" s="92"/>
      <c r="I8" s="92"/>
      <c r="J8" s="92">
        <v>545</v>
      </c>
      <c r="K8" s="170"/>
      <c r="L8" s="92"/>
      <c r="M8" s="92" t="s">
        <v>189</v>
      </c>
      <c r="N8" s="171" t="s">
        <v>193</v>
      </c>
      <c r="O8" s="123" t="s">
        <v>225</v>
      </c>
      <c r="P8" s="172" t="s">
        <v>226</v>
      </c>
    </row>
    <row r="9" s="14" customFormat="1" ht="50" customHeight="1" spans="1:16">
      <c r="A9" s="41">
        <v>2</v>
      </c>
      <c r="B9" s="41" t="s">
        <v>227</v>
      </c>
      <c r="C9" s="124"/>
      <c r="D9" s="125"/>
      <c r="E9" s="41" t="s">
        <v>223</v>
      </c>
      <c r="F9" s="92" t="s">
        <v>228</v>
      </c>
      <c r="G9" s="92">
        <v>442</v>
      </c>
      <c r="H9" s="92"/>
      <c r="I9" s="92"/>
      <c r="J9" s="92">
        <v>442</v>
      </c>
      <c r="K9" s="170"/>
      <c r="L9" s="92"/>
      <c r="M9" s="92" t="s">
        <v>189</v>
      </c>
      <c r="N9" s="171" t="s">
        <v>193</v>
      </c>
      <c r="O9" s="125"/>
      <c r="P9" s="172" t="s">
        <v>229</v>
      </c>
    </row>
    <row r="10" s="14" customFormat="1" ht="37" customHeight="1" spans="1:16">
      <c r="A10" s="41">
        <v>3</v>
      </c>
      <c r="B10" s="41" t="s">
        <v>230</v>
      </c>
      <c r="C10" s="41" t="s">
        <v>104</v>
      </c>
      <c r="D10" s="57" t="s">
        <v>108</v>
      </c>
      <c r="E10" s="41" t="s">
        <v>223</v>
      </c>
      <c r="F10" s="92" t="s">
        <v>231</v>
      </c>
      <c r="G10" s="92">
        <v>351</v>
      </c>
      <c r="H10" s="92"/>
      <c r="I10" s="92"/>
      <c r="J10" s="92">
        <v>351</v>
      </c>
      <c r="K10" s="170"/>
      <c r="L10" s="92"/>
      <c r="M10" s="92" t="s">
        <v>189</v>
      </c>
      <c r="N10" s="171" t="s">
        <v>193</v>
      </c>
      <c r="O10" s="57" t="s">
        <v>232</v>
      </c>
      <c r="P10" s="172" t="s">
        <v>233</v>
      </c>
    </row>
    <row r="11" s="14" customFormat="1" ht="29" customHeight="1" spans="1:16">
      <c r="A11" s="126">
        <v>4</v>
      </c>
      <c r="B11" s="127" t="s">
        <v>234</v>
      </c>
      <c r="C11" s="128" t="s">
        <v>104</v>
      </c>
      <c r="D11" s="128" t="s">
        <v>19</v>
      </c>
      <c r="E11" s="128" t="s">
        <v>223</v>
      </c>
      <c r="F11" s="129" t="s">
        <v>235</v>
      </c>
      <c r="G11" s="130">
        <v>90</v>
      </c>
      <c r="H11" s="131">
        <v>90</v>
      </c>
      <c r="I11" s="173"/>
      <c r="J11" s="174"/>
      <c r="K11" s="35"/>
      <c r="L11" s="130"/>
      <c r="M11" s="175" t="s">
        <v>190</v>
      </c>
      <c r="N11" s="57" t="s">
        <v>236</v>
      </c>
      <c r="O11" s="57" t="s">
        <v>237</v>
      </c>
      <c r="P11" s="176" t="s">
        <v>238</v>
      </c>
    </row>
    <row r="12" s="14" customFormat="1" ht="37" customHeight="1" spans="1:16">
      <c r="A12" s="41">
        <v>5</v>
      </c>
      <c r="B12" s="41" t="s">
        <v>239</v>
      </c>
      <c r="C12" s="41" t="s">
        <v>104</v>
      </c>
      <c r="D12" s="57" t="s">
        <v>106</v>
      </c>
      <c r="E12" s="41" t="s">
        <v>223</v>
      </c>
      <c r="F12" s="92" t="s">
        <v>240</v>
      </c>
      <c r="G12" s="92">
        <v>346</v>
      </c>
      <c r="H12" s="92"/>
      <c r="I12" s="92">
        <v>48</v>
      </c>
      <c r="J12" s="92">
        <v>298</v>
      </c>
      <c r="K12" s="92"/>
      <c r="L12" s="92"/>
      <c r="M12" s="92" t="s">
        <v>189</v>
      </c>
      <c r="N12" s="171" t="s">
        <v>193</v>
      </c>
      <c r="O12" s="123" t="s">
        <v>241</v>
      </c>
      <c r="P12" s="95" t="s">
        <v>242</v>
      </c>
    </row>
    <row r="13" s="14" customFormat="1" ht="30" customHeight="1" spans="1:16">
      <c r="A13" s="41">
        <v>6</v>
      </c>
      <c r="B13" s="57" t="s">
        <v>243</v>
      </c>
      <c r="C13" s="41"/>
      <c r="D13" s="57"/>
      <c r="E13" s="57" t="s">
        <v>223</v>
      </c>
      <c r="F13" s="57" t="s">
        <v>244</v>
      </c>
      <c r="G13" s="35">
        <v>45.74</v>
      </c>
      <c r="H13" s="59"/>
      <c r="I13" s="35"/>
      <c r="J13" s="59"/>
      <c r="K13" s="35">
        <v>45.74</v>
      </c>
      <c r="L13" s="59"/>
      <c r="M13" s="57" t="s">
        <v>189</v>
      </c>
      <c r="N13" s="98" t="s">
        <v>204</v>
      </c>
      <c r="O13" s="125"/>
      <c r="P13" s="95" t="s">
        <v>245</v>
      </c>
    </row>
    <row r="14" s="14" customFormat="1" ht="19" customHeight="1" spans="1:16">
      <c r="A14" s="57">
        <v>7</v>
      </c>
      <c r="B14" s="57" t="s">
        <v>246</v>
      </c>
      <c r="C14" s="57" t="s">
        <v>104</v>
      </c>
      <c r="D14" s="57" t="s">
        <v>27</v>
      </c>
      <c r="E14" s="57" t="s">
        <v>223</v>
      </c>
      <c r="F14" s="57" t="s">
        <v>247</v>
      </c>
      <c r="G14" s="35">
        <v>50</v>
      </c>
      <c r="H14" s="35">
        <v>50</v>
      </c>
      <c r="I14" s="35"/>
      <c r="J14" s="35"/>
      <c r="K14" s="35"/>
      <c r="L14" s="35"/>
      <c r="M14" s="57" t="s">
        <v>190</v>
      </c>
      <c r="N14" s="57" t="s">
        <v>236</v>
      </c>
      <c r="O14" s="123" t="s">
        <v>248</v>
      </c>
      <c r="P14" s="177" t="s">
        <v>238</v>
      </c>
    </row>
    <row r="15" s="14" customFormat="1" ht="19" customHeight="1" spans="1:16">
      <c r="A15" s="57"/>
      <c r="B15" s="57"/>
      <c r="C15" s="57"/>
      <c r="D15" s="57"/>
      <c r="E15" s="57"/>
      <c r="F15" s="57"/>
      <c r="G15" s="35"/>
      <c r="H15" s="35"/>
      <c r="I15" s="35"/>
      <c r="J15" s="35"/>
      <c r="K15" s="35"/>
      <c r="L15" s="35"/>
      <c r="M15" s="57"/>
      <c r="N15" s="57"/>
      <c r="O15" s="125"/>
      <c r="P15" s="178"/>
    </row>
    <row r="16" s="14" customFormat="1" ht="19" customHeight="1" spans="1:15">
      <c r="A16" s="132"/>
      <c r="B16" s="132"/>
      <c r="C16" s="132"/>
      <c r="D16" s="132"/>
      <c r="E16" s="132"/>
      <c r="F16" s="132"/>
      <c r="G16" s="133"/>
      <c r="H16" s="133"/>
      <c r="I16" s="133"/>
      <c r="J16" s="133"/>
      <c r="K16" s="133"/>
      <c r="L16" s="133"/>
      <c r="M16" s="132"/>
      <c r="N16" s="132"/>
      <c r="O16" s="132"/>
    </row>
    <row r="17" s="14" customFormat="1" ht="19" customHeight="1" spans="1:15">
      <c r="A17" s="132"/>
      <c r="B17" s="132"/>
      <c r="C17" s="132"/>
      <c r="D17" s="132"/>
      <c r="E17" s="132"/>
      <c r="F17" s="132"/>
      <c r="G17" s="133"/>
      <c r="H17" s="133"/>
      <c r="I17" s="133"/>
      <c r="J17" s="133"/>
      <c r="K17" s="133"/>
      <c r="L17" s="133"/>
      <c r="M17" s="132"/>
      <c r="N17" s="132"/>
      <c r="O17" s="132"/>
    </row>
    <row r="18" s="14" customFormat="1" ht="19" customHeight="1" spans="1:15">
      <c r="A18" s="132"/>
      <c r="B18" s="132"/>
      <c r="C18" s="132"/>
      <c r="D18" s="132"/>
      <c r="E18" s="132"/>
      <c r="F18" s="132"/>
      <c r="G18" s="133"/>
      <c r="H18" s="133"/>
      <c r="I18" s="133"/>
      <c r="J18" s="133"/>
      <c r="K18" s="133"/>
      <c r="L18" s="133"/>
      <c r="M18" s="132"/>
      <c r="N18" s="132"/>
      <c r="O18" s="132"/>
    </row>
    <row r="19" s="14" customFormat="1" ht="19" customHeight="1" spans="1:15">
      <c r="A19" s="132"/>
      <c r="B19" s="132"/>
      <c r="C19" s="132"/>
      <c r="D19" s="132"/>
      <c r="E19" s="132"/>
      <c r="F19" s="132"/>
      <c r="G19" s="133"/>
      <c r="H19" s="133"/>
      <c r="I19" s="133"/>
      <c r="J19" s="133"/>
      <c r="K19" s="133"/>
      <c r="L19" s="133"/>
      <c r="M19" s="132"/>
      <c r="N19" s="132"/>
      <c r="O19" s="132"/>
    </row>
    <row r="20" s="14" customFormat="1" ht="19" customHeight="1" spans="1:15">
      <c r="A20" s="134"/>
      <c r="B20" s="132"/>
      <c r="C20" s="134"/>
      <c r="D20" s="132"/>
      <c r="E20" s="132"/>
      <c r="F20" s="132"/>
      <c r="G20" s="133"/>
      <c r="H20" s="135"/>
      <c r="I20" s="133"/>
      <c r="J20" s="135"/>
      <c r="K20" s="133"/>
      <c r="L20" s="135"/>
      <c r="M20" s="132"/>
      <c r="N20" s="179"/>
      <c r="O20" s="180"/>
    </row>
    <row r="21" s="14" customFormat="1" ht="27" customHeight="1" spans="1:16">
      <c r="A21" s="17" t="s">
        <v>206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="14" customFormat="1" ht="21" customHeight="1" spans="1:15">
      <c r="A22" s="19" t="s">
        <v>150</v>
      </c>
      <c r="B22" s="19"/>
      <c r="G22" s="20"/>
      <c r="H22" s="20"/>
      <c r="I22" s="20"/>
      <c r="J22" s="20"/>
      <c r="K22" s="20"/>
      <c r="L22" s="112" t="s">
        <v>208</v>
      </c>
      <c r="M22" s="110"/>
      <c r="N22" s="110"/>
      <c r="O22" s="110"/>
    </row>
    <row r="23" s="14" customFormat="1" ht="29" customHeight="1" spans="1:16">
      <c r="A23" s="21" t="s">
        <v>2</v>
      </c>
      <c r="B23" s="22" t="s">
        <v>209</v>
      </c>
      <c r="C23" s="23" t="s">
        <v>3</v>
      </c>
      <c r="D23" s="23" t="s">
        <v>93</v>
      </c>
      <c r="E23" s="21" t="s">
        <v>210</v>
      </c>
      <c r="F23" s="21" t="s">
        <v>211</v>
      </c>
      <c r="G23" s="24" t="s">
        <v>212</v>
      </c>
      <c r="H23" s="24"/>
      <c r="I23" s="24"/>
      <c r="J23" s="24"/>
      <c r="K23" s="24"/>
      <c r="L23" s="24"/>
      <c r="M23" s="74" t="s">
        <v>213</v>
      </c>
      <c r="N23" s="75" t="s">
        <v>249</v>
      </c>
      <c r="O23" s="77" t="s">
        <v>9</v>
      </c>
      <c r="P23" s="77" t="s">
        <v>157</v>
      </c>
    </row>
    <row r="24" s="14" customFormat="1" ht="49.5" customHeight="1" spans="1:16">
      <c r="A24" s="21"/>
      <c r="B24" s="25"/>
      <c r="C24" s="23"/>
      <c r="D24" s="23"/>
      <c r="E24" s="21"/>
      <c r="F24" s="21"/>
      <c r="G24" s="24" t="s">
        <v>102</v>
      </c>
      <c r="H24" s="24" t="s">
        <v>216</v>
      </c>
      <c r="I24" s="24" t="s">
        <v>217</v>
      </c>
      <c r="J24" s="24" t="s">
        <v>250</v>
      </c>
      <c r="K24" s="24" t="s">
        <v>219</v>
      </c>
      <c r="L24" s="24" t="s">
        <v>220</v>
      </c>
      <c r="M24" s="78"/>
      <c r="N24" s="75"/>
      <c r="O24" s="77"/>
      <c r="P24" s="77"/>
    </row>
    <row r="25" s="14" customFormat="1" ht="45" customHeight="1" spans="1:16">
      <c r="A25" s="120" t="s">
        <v>251</v>
      </c>
      <c r="B25" s="120"/>
      <c r="C25" s="120"/>
      <c r="D25" s="120"/>
      <c r="E25" s="120"/>
      <c r="F25" s="136"/>
      <c r="G25" s="136">
        <f t="shared" ref="G25:L25" si="1">SUM(G26:G28)</f>
        <v>232</v>
      </c>
      <c r="H25" s="136">
        <f t="shared" si="1"/>
        <v>55</v>
      </c>
      <c r="I25" s="136">
        <f t="shared" si="1"/>
        <v>177</v>
      </c>
      <c r="J25" s="136">
        <f t="shared" si="1"/>
        <v>0</v>
      </c>
      <c r="K25" s="136">
        <f t="shared" si="1"/>
        <v>0</v>
      </c>
      <c r="L25" s="136">
        <f t="shared" si="1"/>
        <v>0</v>
      </c>
      <c r="M25" s="136"/>
      <c r="N25" s="136"/>
      <c r="O25" s="136"/>
      <c r="P25" s="79"/>
    </row>
    <row r="26" s="14" customFormat="1" ht="45" customHeight="1" spans="1:16">
      <c r="A26" s="26">
        <v>1</v>
      </c>
      <c r="B26" s="57" t="s">
        <v>252</v>
      </c>
      <c r="C26" s="57" t="s">
        <v>150</v>
      </c>
      <c r="D26" s="31" t="s">
        <v>152</v>
      </c>
      <c r="E26" s="31" t="s">
        <v>223</v>
      </c>
      <c r="F26" s="137" t="s">
        <v>253</v>
      </c>
      <c r="G26" s="35">
        <v>15</v>
      </c>
      <c r="H26" s="32">
        <v>15</v>
      </c>
      <c r="I26" s="35"/>
      <c r="J26" s="35"/>
      <c r="K26" s="35"/>
      <c r="L26" s="35"/>
      <c r="M26" s="57" t="s">
        <v>190</v>
      </c>
      <c r="N26" s="57" t="s">
        <v>200</v>
      </c>
      <c r="O26" s="141" t="s">
        <v>254</v>
      </c>
      <c r="P26" s="181" t="s">
        <v>238</v>
      </c>
    </row>
    <row r="27" s="14" customFormat="1" ht="45" customHeight="1" spans="1:16">
      <c r="A27" s="26">
        <v>2</v>
      </c>
      <c r="B27" s="33" t="s">
        <v>255</v>
      </c>
      <c r="C27" s="138" t="s">
        <v>150</v>
      </c>
      <c r="D27" s="138" t="s">
        <v>151</v>
      </c>
      <c r="E27" s="34" t="s">
        <v>223</v>
      </c>
      <c r="F27" s="34" t="s">
        <v>256</v>
      </c>
      <c r="G27" s="35">
        <v>177</v>
      </c>
      <c r="H27" s="34"/>
      <c r="I27" s="34">
        <v>177</v>
      </c>
      <c r="J27" s="34"/>
      <c r="K27" s="34"/>
      <c r="L27" s="35"/>
      <c r="M27" s="57" t="s">
        <v>189</v>
      </c>
      <c r="N27" s="86" t="s">
        <v>202</v>
      </c>
      <c r="O27" s="182" t="s">
        <v>257</v>
      </c>
      <c r="P27" s="95" t="s">
        <v>229</v>
      </c>
    </row>
    <row r="28" s="14" customFormat="1" ht="45" customHeight="1" spans="1:16">
      <c r="A28" s="26">
        <v>3</v>
      </c>
      <c r="B28" s="139" t="s">
        <v>258</v>
      </c>
      <c r="C28" s="140"/>
      <c r="D28" s="140"/>
      <c r="E28" s="141" t="s">
        <v>223</v>
      </c>
      <c r="F28" s="141" t="s">
        <v>259</v>
      </c>
      <c r="G28" s="142">
        <v>40</v>
      </c>
      <c r="H28" s="142">
        <v>40</v>
      </c>
      <c r="I28" s="142"/>
      <c r="J28" s="142"/>
      <c r="K28" s="142"/>
      <c r="L28" s="142"/>
      <c r="M28" s="141" t="s">
        <v>190</v>
      </c>
      <c r="N28" s="57" t="s">
        <v>236</v>
      </c>
      <c r="O28" s="183"/>
      <c r="P28" s="184" t="s">
        <v>238</v>
      </c>
    </row>
    <row r="29" s="14" customFormat="1" ht="14.25" spans="1:15">
      <c r="A29" s="143"/>
      <c r="B29" s="143"/>
      <c r="C29" s="143"/>
      <c r="D29" s="143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  <row r="30" s="14" customFormat="1" ht="60" customHeight="1" spans="1:15">
      <c r="A30" s="145"/>
      <c r="B30" s="146"/>
      <c r="C30" s="147"/>
      <c r="D30" s="147"/>
      <c r="E30" s="147"/>
      <c r="F30" s="147"/>
      <c r="G30" s="148"/>
      <c r="H30" s="147"/>
      <c r="I30" s="147"/>
      <c r="J30" s="147"/>
      <c r="K30" s="147"/>
      <c r="L30" s="148"/>
      <c r="M30" s="185"/>
      <c r="N30" s="186"/>
      <c r="O30" s="187"/>
    </row>
    <row r="31" s="14" customFormat="1" ht="27" customHeight="1" spans="1:16">
      <c r="A31" s="17" t="s">
        <v>206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="14" customFormat="1" ht="15" customHeight="1" spans="1:15">
      <c r="A32" s="19" t="s">
        <v>124</v>
      </c>
      <c r="B32" s="19"/>
      <c r="G32" s="20"/>
      <c r="H32" s="20"/>
      <c r="I32" s="20"/>
      <c r="J32" s="20"/>
      <c r="K32" s="20"/>
      <c r="L32" s="112" t="s">
        <v>208</v>
      </c>
      <c r="M32" s="110"/>
      <c r="N32" s="110"/>
      <c r="O32" s="110"/>
    </row>
    <row r="33" s="14" customFormat="1" ht="21" customHeight="1" spans="1:16">
      <c r="A33" s="21" t="s">
        <v>2</v>
      </c>
      <c r="B33" s="22" t="s">
        <v>209</v>
      </c>
      <c r="C33" s="23" t="s">
        <v>3</v>
      </c>
      <c r="D33" s="23" t="s">
        <v>93</v>
      </c>
      <c r="E33" s="21" t="s">
        <v>210</v>
      </c>
      <c r="F33" s="21" t="s">
        <v>211</v>
      </c>
      <c r="G33" s="24" t="s">
        <v>212</v>
      </c>
      <c r="H33" s="24"/>
      <c r="I33" s="24"/>
      <c r="J33" s="24"/>
      <c r="K33" s="24"/>
      <c r="L33" s="24"/>
      <c r="M33" s="74" t="s">
        <v>213</v>
      </c>
      <c r="N33" s="75" t="s">
        <v>249</v>
      </c>
      <c r="O33" s="77" t="s">
        <v>9</v>
      </c>
      <c r="P33" s="77" t="s">
        <v>157</v>
      </c>
    </row>
    <row r="34" s="14" customFormat="1" ht="39" customHeight="1" spans="1:16">
      <c r="A34" s="21"/>
      <c r="B34" s="25"/>
      <c r="C34" s="23"/>
      <c r="D34" s="23"/>
      <c r="E34" s="21"/>
      <c r="F34" s="21"/>
      <c r="G34" s="24" t="s">
        <v>102</v>
      </c>
      <c r="H34" s="24" t="s">
        <v>216</v>
      </c>
      <c r="I34" s="24" t="s">
        <v>217</v>
      </c>
      <c r="J34" s="24" t="s">
        <v>250</v>
      </c>
      <c r="K34" s="24" t="s">
        <v>219</v>
      </c>
      <c r="L34" s="24" t="s">
        <v>220</v>
      </c>
      <c r="M34" s="78"/>
      <c r="N34" s="75"/>
      <c r="O34" s="77"/>
      <c r="P34" s="77"/>
    </row>
    <row r="35" s="107" customFormat="1" ht="27" customHeight="1" spans="1:16">
      <c r="A35" s="120" t="s">
        <v>260</v>
      </c>
      <c r="B35" s="120"/>
      <c r="C35" s="120"/>
      <c r="D35" s="120"/>
      <c r="E35" s="120"/>
      <c r="F35" s="136"/>
      <c r="G35" s="136">
        <f t="shared" ref="G35:L35" si="2">SUM(G36:G46)</f>
        <v>4764.79</v>
      </c>
      <c r="H35" s="136">
        <f t="shared" si="2"/>
        <v>60</v>
      </c>
      <c r="I35" s="136">
        <f t="shared" si="2"/>
        <v>14.552</v>
      </c>
      <c r="J35" s="136">
        <f t="shared" si="2"/>
        <v>3085.908</v>
      </c>
      <c r="K35" s="136">
        <f t="shared" si="2"/>
        <v>82.33</v>
      </c>
      <c r="L35" s="136">
        <f t="shared" si="2"/>
        <v>0</v>
      </c>
      <c r="M35" s="136"/>
      <c r="N35" s="136"/>
      <c r="O35" s="136"/>
      <c r="P35" s="79"/>
    </row>
    <row r="36" s="14" customFormat="1" ht="30" customHeight="1" spans="1:16">
      <c r="A36" s="41">
        <v>1</v>
      </c>
      <c r="B36" s="41" t="s">
        <v>261</v>
      </c>
      <c r="C36" s="41" t="s">
        <v>124</v>
      </c>
      <c r="D36" s="57" t="s">
        <v>126</v>
      </c>
      <c r="E36" s="41" t="s">
        <v>223</v>
      </c>
      <c r="F36" s="92" t="s">
        <v>262</v>
      </c>
      <c r="G36" s="92">
        <v>839</v>
      </c>
      <c r="H36" s="92"/>
      <c r="I36" s="92"/>
      <c r="J36" s="92">
        <v>839</v>
      </c>
      <c r="K36" s="92"/>
      <c r="L36" s="92"/>
      <c r="M36" s="92" t="s">
        <v>189</v>
      </c>
      <c r="N36" s="171" t="s">
        <v>193</v>
      </c>
      <c r="O36" s="188" t="s">
        <v>263</v>
      </c>
      <c r="P36" s="95" t="s">
        <v>242</v>
      </c>
    </row>
    <row r="37" s="14" customFormat="1" ht="30" customHeight="1" spans="1:16">
      <c r="A37" s="41">
        <v>2</v>
      </c>
      <c r="B37" s="41" t="s">
        <v>264</v>
      </c>
      <c r="C37" s="41"/>
      <c r="D37" s="57"/>
      <c r="E37" s="41" t="s">
        <v>223</v>
      </c>
      <c r="F37" s="92" t="s">
        <v>265</v>
      </c>
      <c r="G37" s="92">
        <v>569</v>
      </c>
      <c r="H37" s="92"/>
      <c r="I37" s="92"/>
      <c r="J37" s="92">
        <v>569</v>
      </c>
      <c r="K37" s="92"/>
      <c r="L37" s="92"/>
      <c r="M37" s="92" t="s">
        <v>189</v>
      </c>
      <c r="N37" s="171" t="s">
        <v>193</v>
      </c>
      <c r="O37" s="189"/>
      <c r="P37" s="95" t="s">
        <v>242</v>
      </c>
    </row>
    <row r="38" s="14" customFormat="1" ht="30" customHeight="1" spans="1:16">
      <c r="A38" s="41">
        <v>3</v>
      </c>
      <c r="B38" s="57" t="s">
        <v>266</v>
      </c>
      <c r="C38" s="41"/>
      <c r="D38" s="57"/>
      <c r="E38" s="31" t="s">
        <v>223</v>
      </c>
      <c r="F38" s="137" t="s">
        <v>253</v>
      </c>
      <c r="G38" s="35">
        <v>15</v>
      </c>
      <c r="H38" s="32">
        <v>15</v>
      </c>
      <c r="I38" s="32"/>
      <c r="J38" s="32"/>
      <c r="K38" s="32"/>
      <c r="L38" s="35"/>
      <c r="M38" s="57" t="s">
        <v>190</v>
      </c>
      <c r="N38" s="57" t="s">
        <v>200</v>
      </c>
      <c r="O38" s="189"/>
      <c r="P38" s="181" t="s">
        <v>238</v>
      </c>
    </row>
    <row r="39" s="14" customFormat="1" ht="30" customHeight="1" spans="1:16">
      <c r="A39" s="41">
        <v>4</v>
      </c>
      <c r="B39" s="57" t="s">
        <v>243</v>
      </c>
      <c r="C39" s="41"/>
      <c r="D39" s="57"/>
      <c r="E39" s="57" t="s">
        <v>223</v>
      </c>
      <c r="F39" s="57" t="s">
        <v>267</v>
      </c>
      <c r="G39" s="35">
        <v>33.79</v>
      </c>
      <c r="H39" s="59"/>
      <c r="I39" s="35"/>
      <c r="J39" s="59"/>
      <c r="K39" s="35">
        <v>33.79</v>
      </c>
      <c r="L39" s="59"/>
      <c r="M39" s="57" t="s">
        <v>189</v>
      </c>
      <c r="N39" s="98" t="s">
        <v>204</v>
      </c>
      <c r="O39" s="190"/>
      <c r="P39" s="95" t="s">
        <v>242</v>
      </c>
    </row>
    <row r="40" s="14" customFormat="1" ht="30" customHeight="1" spans="1:16">
      <c r="A40" s="41">
        <v>5</v>
      </c>
      <c r="B40" s="41" t="s">
        <v>268</v>
      </c>
      <c r="C40" s="122" t="s">
        <v>124</v>
      </c>
      <c r="D40" s="123" t="s">
        <v>125</v>
      </c>
      <c r="E40" s="41" t="s">
        <v>269</v>
      </c>
      <c r="F40" s="92" t="s">
        <v>270</v>
      </c>
      <c r="G40" s="92">
        <v>2971</v>
      </c>
      <c r="H40" s="92"/>
      <c r="I40" s="92"/>
      <c r="J40" s="92">
        <v>1460</v>
      </c>
      <c r="K40" s="170"/>
      <c r="L40" s="92"/>
      <c r="M40" s="92" t="s">
        <v>189</v>
      </c>
      <c r="N40" s="171" t="s">
        <v>193</v>
      </c>
      <c r="O40" s="191" t="s">
        <v>271</v>
      </c>
      <c r="P40" s="172" t="s">
        <v>226</v>
      </c>
    </row>
    <row r="41" s="14" customFormat="1" ht="30" customHeight="1" spans="1:16">
      <c r="A41" s="41">
        <v>6</v>
      </c>
      <c r="B41" s="41" t="s">
        <v>272</v>
      </c>
      <c r="C41" s="149"/>
      <c r="D41" s="150"/>
      <c r="E41" s="41" t="s">
        <v>269</v>
      </c>
      <c r="F41" s="92" t="s">
        <v>273</v>
      </c>
      <c r="G41" s="92">
        <v>131</v>
      </c>
      <c r="H41" s="92"/>
      <c r="I41" s="92"/>
      <c r="J41" s="92">
        <v>120</v>
      </c>
      <c r="K41" s="170"/>
      <c r="L41" s="92"/>
      <c r="M41" s="92" t="s">
        <v>190</v>
      </c>
      <c r="N41" s="171" t="s">
        <v>193</v>
      </c>
      <c r="O41" s="192"/>
      <c r="P41" s="172" t="s">
        <v>274</v>
      </c>
    </row>
    <row r="42" s="14" customFormat="1" ht="30" customHeight="1" spans="1:16">
      <c r="A42" s="41">
        <v>7</v>
      </c>
      <c r="B42" s="151" t="s">
        <v>275</v>
      </c>
      <c r="C42" s="149"/>
      <c r="D42" s="150"/>
      <c r="E42" s="152" t="s">
        <v>223</v>
      </c>
      <c r="F42" s="151" t="s">
        <v>276</v>
      </c>
      <c r="G42" s="153">
        <v>39.7</v>
      </c>
      <c r="H42" s="153"/>
      <c r="I42" s="153"/>
      <c r="J42" s="153">
        <v>39.7</v>
      </c>
      <c r="K42" s="153"/>
      <c r="L42" s="193"/>
      <c r="M42" s="194" t="s">
        <v>189</v>
      </c>
      <c r="N42" s="57" t="s">
        <v>236</v>
      </c>
      <c r="O42" s="192"/>
      <c r="P42" s="95" t="s">
        <v>242</v>
      </c>
    </row>
    <row r="43" s="14" customFormat="1" ht="30" customHeight="1" spans="1:16">
      <c r="A43" s="41">
        <v>8</v>
      </c>
      <c r="B43" s="154" t="s">
        <v>277</v>
      </c>
      <c r="C43" s="149"/>
      <c r="D43" s="150"/>
      <c r="E43" s="152" t="s">
        <v>223</v>
      </c>
      <c r="F43" s="154" t="s">
        <v>278</v>
      </c>
      <c r="G43" s="155">
        <v>30</v>
      </c>
      <c r="H43" s="155">
        <v>30</v>
      </c>
      <c r="I43" s="155"/>
      <c r="J43" s="155"/>
      <c r="K43" s="155"/>
      <c r="L43" s="155"/>
      <c r="M43" s="194" t="s">
        <v>189</v>
      </c>
      <c r="N43" s="57" t="s">
        <v>236</v>
      </c>
      <c r="O43" s="192"/>
      <c r="P43" s="95" t="s">
        <v>242</v>
      </c>
    </row>
    <row r="44" s="14" customFormat="1" ht="30" customHeight="1" spans="1:16">
      <c r="A44" s="41">
        <v>9</v>
      </c>
      <c r="B44" s="57" t="s">
        <v>279</v>
      </c>
      <c r="C44" s="149"/>
      <c r="D44" s="150"/>
      <c r="E44" s="31" t="s">
        <v>223</v>
      </c>
      <c r="F44" s="137" t="s">
        <v>253</v>
      </c>
      <c r="G44" s="35">
        <v>15</v>
      </c>
      <c r="H44" s="32">
        <v>15</v>
      </c>
      <c r="I44" s="35"/>
      <c r="J44" s="35"/>
      <c r="K44" s="35"/>
      <c r="L44" s="35"/>
      <c r="M44" s="57" t="s">
        <v>190</v>
      </c>
      <c r="N44" s="57" t="s">
        <v>200</v>
      </c>
      <c r="O44" s="192"/>
      <c r="P44" s="181" t="s">
        <v>238</v>
      </c>
    </row>
    <row r="45" s="14" customFormat="1" ht="30" customHeight="1" spans="1:16">
      <c r="A45" s="41">
        <v>10</v>
      </c>
      <c r="B45" s="57" t="s">
        <v>243</v>
      </c>
      <c r="C45" s="149"/>
      <c r="D45" s="150"/>
      <c r="E45" s="57" t="s">
        <v>223</v>
      </c>
      <c r="F45" s="57" t="s">
        <v>280</v>
      </c>
      <c r="G45" s="35">
        <v>48.54</v>
      </c>
      <c r="H45" s="59"/>
      <c r="I45" s="35"/>
      <c r="J45" s="59"/>
      <c r="K45" s="195">
        <v>48.54</v>
      </c>
      <c r="L45" s="59"/>
      <c r="M45" s="57" t="s">
        <v>189</v>
      </c>
      <c r="N45" s="98" t="s">
        <v>204</v>
      </c>
      <c r="O45" s="192"/>
      <c r="P45" s="95" t="s">
        <v>233</v>
      </c>
    </row>
    <row r="46" s="14" customFormat="1" ht="30" customHeight="1" spans="1:16">
      <c r="A46" s="41">
        <v>11</v>
      </c>
      <c r="B46" s="33" t="s">
        <v>281</v>
      </c>
      <c r="C46" s="124"/>
      <c r="D46" s="125"/>
      <c r="E46" s="156" t="s">
        <v>269</v>
      </c>
      <c r="F46" s="156" t="s">
        <v>282</v>
      </c>
      <c r="G46" s="157">
        <v>72.76</v>
      </c>
      <c r="H46" s="59"/>
      <c r="I46" s="157">
        <v>14.552</v>
      </c>
      <c r="J46" s="157">
        <v>58.208</v>
      </c>
      <c r="K46" s="157"/>
      <c r="L46" s="157"/>
      <c r="M46" s="57" t="s">
        <v>189</v>
      </c>
      <c r="N46" s="86" t="s">
        <v>198</v>
      </c>
      <c r="O46" s="196"/>
      <c r="P46" s="88" t="s">
        <v>233</v>
      </c>
    </row>
    <row r="47" s="14" customFormat="1" ht="27" customHeight="1" spans="1:16">
      <c r="A47" s="17" t="s">
        <v>206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="14" customFormat="1" ht="15" customHeight="1" spans="1:15">
      <c r="A48" s="19" t="s">
        <v>283</v>
      </c>
      <c r="B48" s="19"/>
      <c r="G48" s="20"/>
      <c r="H48" s="20"/>
      <c r="I48" s="20"/>
      <c r="J48" s="20"/>
      <c r="K48" s="20"/>
      <c r="L48" s="112" t="s">
        <v>208</v>
      </c>
      <c r="M48" s="110"/>
      <c r="N48" s="110"/>
      <c r="O48" s="110"/>
    </row>
    <row r="49" s="14" customFormat="1" ht="21" customHeight="1" spans="1:16">
      <c r="A49" s="21" t="s">
        <v>2</v>
      </c>
      <c r="B49" s="22" t="s">
        <v>209</v>
      </c>
      <c r="C49" s="23" t="s">
        <v>3</v>
      </c>
      <c r="D49" s="23" t="s">
        <v>93</v>
      </c>
      <c r="E49" s="21" t="s">
        <v>210</v>
      </c>
      <c r="F49" s="21" t="s">
        <v>211</v>
      </c>
      <c r="G49" s="24" t="s">
        <v>212</v>
      </c>
      <c r="H49" s="24"/>
      <c r="I49" s="24"/>
      <c r="J49" s="24"/>
      <c r="K49" s="24"/>
      <c r="L49" s="24"/>
      <c r="M49" s="74" t="s">
        <v>213</v>
      </c>
      <c r="N49" s="75" t="s">
        <v>249</v>
      </c>
      <c r="O49" s="77" t="s">
        <v>9</v>
      </c>
      <c r="P49" s="77" t="s">
        <v>157</v>
      </c>
    </row>
    <row r="50" s="14" customFormat="1" ht="39" customHeight="1" spans="1:16">
      <c r="A50" s="21"/>
      <c r="B50" s="25"/>
      <c r="C50" s="23"/>
      <c r="D50" s="23"/>
      <c r="E50" s="21"/>
      <c r="F50" s="21"/>
      <c r="G50" s="24" t="s">
        <v>102</v>
      </c>
      <c r="H50" s="24" t="s">
        <v>216</v>
      </c>
      <c r="I50" s="24" t="s">
        <v>217</v>
      </c>
      <c r="J50" s="24" t="s">
        <v>250</v>
      </c>
      <c r="K50" s="24" t="s">
        <v>219</v>
      </c>
      <c r="L50" s="24" t="s">
        <v>220</v>
      </c>
      <c r="M50" s="78"/>
      <c r="N50" s="75"/>
      <c r="O50" s="77"/>
      <c r="P50" s="77"/>
    </row>
    <row r="51" s="14" customFormat="1" ht="21" customHeight="1" spans="1:16">
      <c r="A51" s="120" t="s">
        <v>284</v>
      </c>
      <c r="B51" s="120"/>
      <c r="C51" s="120"/>
      <c r="D51" s="120"/>
      <c r="E51" s="120"/>
      <c r="F51" s="136"/>
      <c r="G51" s="136">
        <f>SUM(G52:G61)</f>
        <v>1568.43</v>
      </c>
      <c r="H51" s="136">
        <f t="shared" ref="H51:L51" si="3">SUM(H53:H61)</f>
        <v>450</v>
      </c>
      <c r="I51" s="136">
        <f t="shared" si="3"/>
        <v>52.208</v>
      </c>
      <c r="J51" s="136">
        <f t="shared" si="3"/>
        <v>770.832</v>
      </c>
      <c r="K51" s="136">
        <f t="shared" si="3"/>
        <v>78.48</v>
      </c>
      <c r="L51" s="136">
        <f t="shared" si="3"/>
        <v>0</v>
      </c>
      <c r="M51" s="136"/>
      <c r="N51" s="136"/>
      <c r="O51" s="136"/>
      <c r="P51" s="79"/>
    </row>
    <row r="52" s="14" customFormat="1" ht="38" customHeight="1" spans="1:16">
      <c r="A52" s="51">
        <v>1</v>
      </c>
      <c r="B52" s="51" t="s">
        <v>285</v>
      </c>
      <c r="C52" s="158" t="s">
        <v>286</v>
      </c>
      <c r="D52" s="158" t="s">
        <v>287</v>
      </c>
      <c r="E52" s="52" t="s">
        <v>223</v>
      </c>
      <c r="F52" s="53" t="s">
        <v>288</v>
      </c>
      <c r="G52" s="53">
        <v>217</v>
      </c>
      <c r="H52" s="53"/>
      <c r="I52" s="53"/>
      <c r="J52" s="53">
        <v>217</v>
      </c>
      <c r="K52" s="197"/>
      <c r="L52" s="92"/>
      <c r="M52" s="57" t="s">
        <v>189</v>
      </c>
      <c r="N52" s="53" t="s">
        <v>193</v>
      </c>
      <c r="O52" s="198" t="s">
        <v>289</v>
      </c>
      <c r="P52" s="199" t="s">
        <v>274</v>
      </c>
    </row>
    <row r="53" s="14" customFormat="1" ht="33" customHeight="1" spans="1:16">
      <c r="A53" s="51">
        <v>2</v>
      </c>
      <c r="B53" s="51" t="s">
        <v>290</v>
      </c>
      <c r="C53" s="56"/>
      <c r="D53" s="56"/>
      <c r="E53" s="52" t="s">
        <v>223</v>
      </c>
      <c r="F53" s="53" t="s">
        <v>291</v>
      </c>
      <c r="G53" s="53">
        <v>416</v>
      </c>
      <c r="H53" s="53"/>
      <c r="I53" s="53"/>
      <c r="J53" s="53">
        <v>416</v>
      </c>
      <c r="K53" s="53"/>
      <c r="L53" s="92"/>
      <c r="M53" s="57" t="s">
        <v>189</v>
      </c>
      <c r="N53" s="53" t="s">
        <v>193</v>
      </c>
      <c r="O53" s="200"/>
      <c r="P53" s="199" t="s">
        <v>226</v>
      </c>
    </row>
    <row r="54" s="14" customFormat="1" ht="42" customHeight="1" spans="1:16">
      <c r="A54" s="51">
        <v>3</v>
      </c>
      <c r="B54" s="139" t="s">
        <v>292</v>
      </c>
      <c r="C54" s="56"/>
      <c r="D54" s="56"/>
      <c r="E54" s="141" t="s">
        <v>223</v>
      </c>
      <c r="F54" s="141" t="s">
        <v>293</v>
      </c>
      <c r="G54" s="142">
        <v>20</v>
      </c>
      <c r="H54" s="142">
        <v>20</v>
      </c>
      <c r="I54" s="142"/>
      <c r="J54" s="142"/>
      <c r="K54" s="142"/>
      <c r="L54" s="142"/>
      <c r="M54" s="141" t="s">
        <v>190</v>
      </c>
      <c r="N54" s="57" t="s">
        <v>236</v>
      </c>
      <c r="O54" s="200"/>
      <c r="P54" s="176" t="s">
        <v>238</v>
      </c>
    </row>
    <row r="55" s="14" customFormat="1" ht="33" customHeight="1" spans="1:16">
      <c r="A55" s="51">
        <v>4</v>
      </c>
      <c r="B55" s="57" t="s">
        <v>243</v>
      </c>
      <c r="C55" s="60"/>
      <c r="D55" s="60"/>
      <c r="E55" s="57" t="s">
        <v>223</v>
      </c>
      <c r="F55" s="57" t="s">
        <v>294</v>
      </c>
      <c r="G55" s="35">
        <v>23.11</v>
      </c>
      <c r="H55" s="59"/>
      <c r="I55" s="35"/>
      <c r="J55" s="59"/>
      <c r="K55" s="201">
        <v>23.11</v>
      </c>
      <c r="L55" s="59"/>
      <c r="M55" s="57" t="s">
        <v>189</v>
      </c>
      <c r="N55" s="86" t="s">
        <v>295</v>
      </c>
      <c r="O55" s="202"/>
      <c r="P55" s="95" t="s">
        <v>274</v>
      </c>
    </row>
    <row r="56" s="14" customFormat="1" ht="33" customHeight="1" spans="1:16">
      <c r="A56" s="51">
        <v>5</v>
      </c>
      <c r="B56" s="51" t="s">
        <v>296</v>
      </c>
      <c r="C56" s="158" t="s">
        <v>286</v>
      </c>
      <c r="D56" s="158" t="s">
        <v>144</v>
      </c>
      <c r="E56" s="52" t="s">
        <v>223</v>
      </c>
      <c r="F56" s="53" t="s">
        <v>297</v>
      </c>
      <c r="G56" s="53">
        <v>146</v>
      </c>
      <c r="H56" s="53"/>
      <c r="I56" s="53"/>
      <c r="J56" s="53">
        <v>146</v>
      </c>
      <c r="K56" s="197"/>
      <c r="L56" s="92"/>
      <c r="M56" s="57" t="s">
        <v>189</v>
      </c>
      <c r="N56" s="53" t="s">
        <v>193</v>
      </c>
      <c r="O56" s="203" t="s">
        <v>298</v>
      </c>
      <c r="P56" s="199" t="s">
        <v>229</v>
      </c>
    </row>
    <row r="57" s="14" customFormat="1" ht="25" customHeight="1" spans="1:16">
      <c r="A57" s="51">
        <v>6</v>
      </c>
      <c r="B57" s="66" t="s">
        <v>299</v>
      </c>
      <c r="C57" s="159"/>
      <c r="D57" s="159"/>
      <c r="E57" s="68" t="s">
        <v>300</v>
      </c>
      <c r="F57" s="69" t="s">
        <v>301</v>
      </c>
      <c r="G57" s="69">
        <v>210</v>
      </c>
      <c r="H57" s="70">
        <v>210</v>
      </c>
      <c r="I57" s="69"/>
      <c r="J57" s="69"/>
      <c r="K57" s="69"/>
      <c r="L57" s="102"/>
      <c r="M57" s="57" t="s">
        <v>190</v>
      </c>
      <c r="N57" s="66" t="s">
        <v>193</v>
      </c>
      <c r="O57" s="94"/>
      <c r="P57" s="199" t="s">
        <v>302</v>
      </c>
    </row>
    <row r="58" s="14" customFormat="1" ht="33" customHeight="1" spans="1:16">
      <c r="A58" s="51">
        <v>7</v>
      </c>
      <c r="B58" s="57" t="s">
        <v>243</v>
      </c>
      <c r="C58" s="159"/>
      <c r="D58" s="159"/>
      <c r="E58" s="57" t="s">
        <v>223</v>
      </c>
      <c r="F58" s="57" t="s">
        <v>303</v>
      </c>
      <c r="G58" s="35">
        <v>55.37</v>
      </c>
      <c r="H58" s="59"/>
      <c r="I58" s="35"/>
      <c r="J58" s="59"/>
      <c r="K58" s="201">
        <v>55.37</v>
      </c>
      <c r="L58" s="59"/>
      <c r="M58" s="57" t="s">
        <v>189</v>
      </c>
      <c r="N58" s="86" t="s">
        <v>295</v>
      </c>
      <c r="O58" s="94"/>
      <c r="P58" s="95" t="s">
        <v>233</v>
      </c>
    </row>
    <row r="59" s="14" customFormat="1" ht="33" customHeight="1" spans="1:16">
      <c r="A59" s="51">
        <v>8</v>
      </c>
      <c r="B59" s="33" t="s">
        <v>304</v>
      </c>
      <c r="C59" s="160"/>
      <c r="D59" s="160"/>
      <c r="E59" s="34" t="s">
        <v>305</v>
      </c>
      <c r="F59" s="34" t="s">
        <v>306</v>
      </c>
      <c r="G59" s="35">
        <v>261.04</v>
      </c>
      <c r="H59" s="34"/>
      <c r="I59" s="34">
        <v>52.208</v>
      </c>
      <c r="J59" s="34">
        <v>208.832</v>
      </c>
      <c r="K59" s="34"/>
      <c r="L59" s="35"/>
      <c r="M59" s="57" t="s">
        <v>189</v>
      </c>
      <c r="N59" s="86" t="s">
        <v>198</v>
      </c>
      <c r="O59" s="97"/>
      <c r="P59" s="88" t="s">
        <v>233</v>
      </c>
    </row>
    <row r="60" s="14" customFormat="1" ht="33" customHeight="1" spans="1:16">
      <c r="A60" s="51">
        <v>9</v>
      </c>
      <c r="B60" s="161" t="s">
        <v>307</v>
      </c>
      <c r="C60" s="66" t="s">
        <v>286</v>
      </c>
      <c r="D60" s="162" t="s">
        <v>60</v>
      </c>
      <c r="E60" s="163" t="s">
        <v>305</v>
      </c>
      <c r="F60" s="161" t="s">
        <v>308</v>
      </c>
      <c r="G60" s="130">
        <v>99.91</v>
      </c>
      <c r="H60" s="131">
        <v>100</v>
      </c>
      <c r="I60" s="130"/>
      <c r="J60" s="174"/>
      <c r="K60" s="35"/>
      <c r="L60" s="130"/>
      <c r="M60" s="175" t="s">
        <v>190</v>
      </c>
      <c r="N60" s="57" t="s">
        <v>236</v>
      </c>
      <c r="O60" s="204" t="s">
        <v>309</v>
      </c>
      <c r="P60" s="176" t="s">
        <v>238</v>
      </c>
    </row>
    <row r="61" s="14" customFormat="1" ht="33" customHeight="1" spans="1:16">
      <c r="A61" s="51">
        <v>10</v>
      </c>
      <c r="B61" s="164" t="s">
        <v>310</v>
      </c>
      <c r="C61" s="66" t="s">
        <v>286</v>
      </c>
      <c r="D61" s="128" t="s">
        <v>311</v>
      </c>
      <c r="E61" s="128" t="s">
        <v>223</v>
      </c>
      <c r="F61" s="129" t="s">
        <v>235</v>
      </c>
      <c r="G61" s="130">
        <v>120</v>
      </c>
      <c r="H61" s="131">
        <v>120</v>
      </c>
      <c r="I61" s="173"/>
      <c r="J61" s="174"/>
      <c r="K61" s="35"/>
      <c r="L61" s="173"/>
      <c r="M61" s="175" t="s">
        <v>190</v>
      </c>
      <c r="N61" s="57" t="s">
        <v>236</v>
      </c>
      <c r="O61" s="204" t="s">
        <v>312</v>
      </c>
      <c r="P61" s="176" t="s">
        <v>238</v>
      </c>
    </row>
    <row r="62" s="14" customFormat="1" ht="14.25" spans="7:15">
      <c r="G62" s="20"/>
      <c r="H62" s="20"/>
      <c r="I62" s="20"/>
      <c r="J62" s="20"/>
      <c r="K62" s="20"/>
      <c r="L62" s="20"/>
      <c r="O62" s="165"/>
    </row>
    <row r="63" s="14" customFormat="1" ht="27" customHeight="1" spans="1:16">
      <c r="A63" s="17" t="s">
        <v>206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="14" customFormat="1" ht="15" customHeight="1" spans="1:15">
      <c r="A64" s="19" t="s">
        <v>146</v>
      </c>
      <c r="B64" s="19"/>
      <c r="G64" s="20"/>
      <c r="H64" s="20"/>
      <c r="I64" s="20"/>
      <c r="J64" s="20"/>
      <c r="K64" s="20"/>
      <c r="L64" s="112" t="s">
        <v>208</v>
      </c>
      <c r="M64" s="110"/>
      <c r="N64" s="110"/>
      <c r="O64" s="110"/>
    </row>
    <row r="65" s="14" customFormat="1" ht="21" customHeight="1" spans="1:17">
      <c r="A65" s="21" t="s">
        <v>2</v>
      </c>
      <c r="B65" s="22" t="s">
        <v>209</v>
      </c>
      <c r="C65" s="23" t="s">
        <v>3</v>
      </c>
      <c r="D65" s="23" t="s">
        <v>93</v>
      </c>
      <c r="E65" s="21" t="s">
        <v>210</v>
      </c>
      <c r="F65" s="21" t="s">
        <v>211</v>
      </c>
      <c r="G65" s="24" t="s">
        <v>212</v>
      </c>
      <c r="H65" s="24"/>
      <c r="I65" s="24"/>
      <c r="J65" s="24"/>
      <c r="K65" s="24"/>
      <c r="L65" s="24"/>
      <c r="M65" s="74" t="s">
        <v>213</v>
      </c>
      <c r="N65" s="75" t="s">
        <v>249</v>
      </c>
      <c r="O65" s="77" t="s">
        <v>9</v>
      </c>
      <c r="P65" s="77" t="s">
        <v>157</v>
      </c>
      <c r="Q65" s="235"/>
    </row>
    <row r="66" s="14" customFormat="1" ht="39" customHeight="1" spans="1:16">
      <c r="A66" s="21"/>
      <c r="B66" s="25"/>
      <c r="C66" s="23"/>
      <c r="D66" s="23"/>
      <c r="E66" s="21"/>
      <c r="F66" s="21"/>
      <c r="G66" s="24" t="s">
        <v>102</v>
      </c>
      <c r="H66" s="24" t="s">
        <v>216</v>
      </c>
      <c r="I66" s="24" t="s">
        <v>217</v>
      </c>
      <c r="J66" s="24" t="s">
        <v>250</v>
      </c>
      <c r="K66" s="24" t="s">
        <v>219</v>
      </c>
      <c r="L66" s="24" t="s">
        <v>220</v>
      </c>
      <c r="M66" s="78"/>
      <c r="N66" s="75"/>
      <c r="O66" s="77"/>
      <c r="P66" s="77"/>
    </row>
    <row r="67" s="14" customFormat="1" ht="24" customHeight="1" spans="1:16">
      <c r="A67" s="120" t="s">
        <v>313</v>
      </c>
      <c r="B67" s="120"/>
      <c r="C67" s="120"/>
      <c r="D67" s="120"/>
      <c r="E67" s="120"/>
      <c r="F67" s="136"/>
      <c r="G67" s="136">
        <f t="shared" ref="G67:L67" si="4">SUM(G68:G78)</f>
        <v>1295.01</v>
      </c>
      <c r="H67" s="136">
        <f t="shared" si="4"/>
        <v>90</v>
      </c>
      <c r="I67" s="136">
        <f t="shared" si="4"/>
        <v>5</v>
      </c>
      <c r="J67" s="136">
        <f t="shared" si="4"/>
        <v>1049.2</v>
      </c>
      <c r="K67" s="136">
        <f t="shared" si="4"/>
        <v>128.81</v>
      </c>
      <c r="L67" s="136">
        <f t="shared" si="4"/>
        <v>0</v>
      </c>
      <c r="M67" s="136"/>
      <c r="N67" s="136"/>
      <c r="O67" s="136"/>
      <c r="P67" s="79"/>
    </row>
    <row r="68" s="14" customFormat="1" ht="28.3" customHeight="1" spans="1:16">
      <c r="A68" s="51">
        <v>1</v>
      </c>
      <c r="B68" s="51" t="s">
        <v>314</v>
      </c>
      <c r="C68" s="158" t="s">
        <v>146</v>
      </c>
      <c r="D68" s="158" t="s">
        <v>148</v>
      </c>
      <c r="E68" s="52" t="s">
        <v>223</v>
      </c>
      <c r="F68" s="53" t="s">
        <v>315</v>
      </c>
      <c r="G68" s="53">
        <v>535</v>
      </c>
      <c r="H68" s="53"/>
      <c r="I68" s="53"/>
      <c r="J68" s="53">
        <v>535</v>
      </c>
      <c r="K68" s="197"/>
      <c r="L68" s="92"/>
      <c r="M68" s="57" t="s">
        <v>189</v>
      </c>
      <c r="N68" s="93" t="s">
        <v>193</v>
      </c>
      <c r="O68" s="198" t="s">
        <v>316</v>
      </c>
      <c r="P68" s="199" t="s">
        <v>302</v>
      </c>
    </row>
    <row r="69" s="14" customFormat="1" ht="28.3" customHeight="1" spans="1:16">
      <c r="A69" s="51">
        <v>2</v>
      </c>
      <c r="B69" s="51" t="s">
        <v>317</v>
      </c>
      <c r="C69" s="56"/>
      <c r="D69" s="56"/>
      <c r="E69" s="52" t="s">
        <v>223</v>
      </c>
      <c r="F69" s="53" t="s">
        <v>318</v>
      </c>
      <c r="G69" s="35">
        <v>207</v>
      </c>
      <c r="H69" s="53"/>
      <c r="I69" s="53"/>
      <c r="J69" s="53">
        <v>200</v>
      </c>
      <c r="K69" s="197"/>
      <c r="L69" s="92"/>
      <c r="M69" s="57" t="s">
        <v>190</v>
      </c>
      <c r="N69" s="93" t="s">
        <v>193</v>
      </c>
      <c r="O69" s="200"/>
      <c r="P69" s="199" t="s">
        <v>226</v>
      </c>
    </row>
    <row r="70" s="14" customFormat="1" ht="28.3" customHeight="1" spans="1:16">
      <c r="A70" s="51">
        <v>3</v>
      </c>
      <c r="B70" s="205" t="s">
        <v>319</v>
      </c>
      <c r="C70" s="56"/>
      <c r="D70" s="56"/>
      <c r="E70" s="206" t="s">
        <v>223</v>
      </c>
      <c r="F70" s="194" t="s">
        <v>320</v>
      </c>
      <c r="G70" s="207">
        <v>46.2</v>
      </c>
      <c r="H70" s="207"/>
      <c r="I70" s="207"/>
      <c r="J70" s="207">
        <v>46.2</v>
      </c>
      <c r="K70" s="207"/>
      <c r="L70" s="207"/>
      <c r="M70" s="227" t="s">
        <v>189</v>
      </c>
      <c r="N70" s="57" t="s">
        <v>236</v>
      </c>
      <c r="O70" s="200"/>
      <c r="P70" s="176" t="s">
        <v>238</v>
      </c>
    </row>
    <row r="71" s="14" customFormat="1" ht="28.3" customHeight="1" spans="1:16">
      <c r="A71" s="51">
        <v>4</v>
      </c>
      <c r="B71" s="137" t="s">
        <v>321</v>
      </c>
      <c r="C71" s="56"/>
      <c r="D71" s="56"/>
      <c r="E71" s="33" t="s">
        <v>305</v>
      </c>
      <c r="F71" s="137" t="s">
        <v>253</v>
      </c>
      <c r="G71" s="35">
        <v>5</v>
      </c>
      <c r="H71" s="35"/>
      <c r="I71" s="35">
        <v>5</v>
      </c>
      <c r="J71" s="35"/>
      <c r="K71" s="35"/>
      <c r="L71" s="35"/>
      <c r="M71" s="57" t="s">
        <v>189</v>
      </c>
      <c r="N71" s="57" t="s">
        <v>200</v>
      </c>
      <c r="O71" s="200"/>
      <c r="P71" s="95" t="s">
        <v>242</v>
      </c>
    </row>
    <row r="72" s="14" customFormat="1" ht="28.3" customHeight="1" spans="1:16">
      <c r="A72" s="51">
        <v>5</v>
      </c>
      <c r="B72" s="57" t="s">
        <v>243</v>
      </c>
      <c r="C72" s="60"/>
      <c r="D72" s="60"/>
      <c r="E72" s="57" t="s">
        <v>223</v>
      </c>
      <c r="F72" s="57" t="s">
        <v>322</v>
      </c>
      <c r="G72" s="35">
        <v>54.75</v>
      </c>
      <c r="H72" s="59"/>
      <c r="I72" s="35"/>
      <c r="J72" s="59"/>
      <c r="K72" s="195">
        <v>54.75</v>
      </c>
      <c r="L72" s="59"/>
      <c r="M72" s="57" t="s">
        <v>189</v>
      </c>
      <c r="N72" s="98" t="s">
        <v>204</v>
      </c>
      <c r="O72" s="202"/>
      <c r="P72" s="95" t="s">
        <v>229</v>
      </c>
    </row>
    <row r="73" s="14" customFormat="1" ht="28.3" customHeight="1" spans="1:16">
      <c r="A73" s="51">
        <v>6</v>
      </c>
      <c r="B73" s="51" t="s">
        <v>323</v>
      </c>
      <c r="C73" s="51" t="s">
        <v>146</v>
      </c>
      <c r="D73" s="51" t="s">
        <v>126</v>
      </c>
      <c r="E73" s="52" t="s">
        <v>223</v>
      </c>
      <c r="F73" s="53" t="s">
        <v>324</v>
      </c>
      <c r="G73" s="35">
        <v>268</v>
      </c>
      <c r="H73" s="53"/>
      <c r="I73" s="53"/>
      <c r="J73" s="53">
        <v>268</v>
      </c>
      <c r="K73" s="53"/>
      <c r="L73" s="92"/>
      <c r="M73" s="57" t="s">
        <v>189</v>
      </c>
      <c r="N73" s="93" t="s">
        <v>193</v>
      </c>
      <c r="O73" s="91" t="s">
        <v>325</v>
      </c>
      <c r="P73" s="95" t="s">
        <v>242</v>
      </c>
    </row>
    <row r="74" s="14" customFormat="1" ht="28.3" customHeight="1" spans="1:16">
      <c r="A74" s="51">
        <v>7</v>
      </c>
      <c r="B74" s="208" t="s">
        <v>326</v>
      </c>
      <c r="C74" s="51"/>
      <c r="D74" s="51"/>
      <c r="E74" s="141" t="s">
        <v>223</v>
      </c>
      <c r="F74" s="206" t="s">
        <v>327</v>
      </c>
      <c r="G74" s="142">
        <v>40</v>
      </c>
      <c r="H74" s="209">
        <v>40</v>
      </c>
      <c r="I74" s="209"/>
      <c r="J74" s="209"/>
      <c r="K74" s="209"/>
      <c r="L74" s="209"/>
      <c r="M74" s="141" t="s">
        <v>190</v>
      </c>
      <c r="N74" s="57" t="s">
        <v>236</v>
      </c>
      <c r="O74" s="94"/>
      <c r="P74" s="176" t="s">
        <v>238</v>
      </c>
    </row>
    <row r="75" s="14" customFormat="1" ht="28.3" customHeight="1" spans="1:16">
      <c r="A75" s="51">
        <v>8</v>
      </c>
      <c r="B75" s="57" t="s">
        <v>243</v>
      </c>
      <c r="C75" s="51"/>
      <c r="D75" s="51"/>
      <c r="E75" s="57" t="s">
        <v>223</v>
      </c>
      <c r="F75" s="57" t="s">
        <v>328</v>
      </c>
      <c r="G75" s="35">
        <v>37.57</v>
      </c>
      <c r="H75" s="59"/>
      <c r="I75" s="35"/>
      <c r="J75" s="59"/>
      <c r="K75" s="35">
        <v>37.57</v>
      </c>
      <c r="L75" s="59"/>
      <c r="M75" s="57" t="s">
        <v>189</v>
      </c>
      <c r="N75" s="98" t="s">
        <v>204</v>
      </c>
      <c r="O75" s="97"/>
      <c r="P75" s="95" t="s">
        <v>229</v>
      </c>
    </row>
    <row r="76" s="14" customFormat="1" ht="28.3" customHeight="1" spans="1:16">
      <c r="A76" s="51">
        <v>9</v>
      </c>
      <c r="B76" s="141" t="s">
        <v>329</v>
      </c>
      <c r="C76" s="182" t="s">
        <v>146</v>
      </c>
      <c r="D76" s="182" t="s">
        <v>330</v>
      </c>
      <c r="E76" s="141" t="s">
        <v>305</v>
      </c>
      <c r="F76" s="141" t="s">
        <v>331</v>
      </c>
      <c r="G76" s="142">
        <v>50</v>
      </c>
      <c r="H76" s="142">
        <v>50</v>
      </c>
      <c r="I76" s="142"/>
      <c r="J76" s="142"/>
      <c r="K76" s="142"/>
      <c r="L76" s="142"/>
      <c r="M76" s="141" t="s">
        <v>190</v>
      </c>
      <c r="N76" s="57" t="s">
        <v>236</v>
      </c>
      <c r="O76" s="182" t="s">
        <v>332</v>
      </c>
      <c r="P76" s="176" t="s">
        <v>238</v>
      </c>
    </row>
    <row r="77" s="14" customFormat="1" ht="28.3" customHeight="1" spans="1:16">
      <c r="A77" s="51">
        <v>10</v>
      </c>
      <c r="B77" s="137" t="s">
        <v>333</v>
      </c>
      <c r="C77" s="210"/>
      <c r="D77" s="210"/>
      <c r="E77" s="33" t="s">
        <v>223</v>
      </c>
      <c r="F77" s="137" t="s">
        <v>253</v>
      </c>
      <c r="G77" s="35">
        <v>15</v>
      </c>
      <c r="H77" s="35"/>
      <c r="I77" s="35"/>
      <c r="J77" s="35"/>
      <c r="K77" s="35"/>
      <c r="L77" s="35"/>
      <c r="M77" s="33" t="s">
        <v>189</v>
      </c>
      <c r="N77" s="57" t="s">
        <v>200</v>
      </c>
      <c r="O77" s="210"/>
      <c r="P77" s="95" t="s">
        <v>242</v>
      </c>
    </row>
    <row r="78" s="14" customFormat="1" ht="28.3" customHeight="1" spans="1:16">
      <c r="A78" s="51">
        <v>11</v>
      </c>
      <c r="B78" s="57" t="s">
        <v>243</v>
      </c>
      <c r="C78" s="183"/>
      <c r="D78" s="183"/>
      <c r="E78" s="57" t="s">
        <v>223</v>
      </c>
      <c r="F78" s="57" t="s">
        <v>334</v>
      </c>
      <c r="G78" s="35">
        <v>36.49</v>
      </c>
      <c r="H78" s="59"/>
      <c r="I78" s="35"/>
      <c r="J78" s="59"/>
      <c r="K78" s="35">
        <v>36.49</v>
      </c>
      <c r="L78" s="59"/>
      <c r="M78" s="57" t="s">
        <v>189</v>
      </c>
      <c r="N78" s="98" t="s">
        <v>204</v>
      </c>
      <c r="O78" s="183"/>
      <c r="P78" s="95" t="s">
        <v>226</v>
      </c>
    </row>
    <row r="79" s="14" customFormat="1" ht="14.25" spans="1:15">
      <c r="A79" s="143"/>
      <c r="B79" s="143"/>
      <c r="C79" s="143"/>
      <c r="D79" s="143"/>
      <c r="E79" s="143"/>
      <c r="F79" s="144"/>
      <c r="G79" s="144"/>
      <c r="H79" s="144"/>
      <c r="I79" s="144"/>
      <c r="J79" s="144"/>
      <c r="K79" s="144"/>
      <c r="L79" s="144"/>
      <c r="M79" s="144"/>
      <c r="N79" s="144"/>
      <c r="O79" s="144"/>
    </row>
    <row r="80" s="14" customFormat="1" ht="27" customHeight="1" spans="1:16">
      <c r="A80" s="17" t="s">
        <v>206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="14" customFormat="1" ht="15" customHeight="1" spans="1:15">
      <c r="A81" s="19" t="s">
        <v>128</v>
      </c>
      <c r="B81" s="19"/>
      <c r="G81" s="20"/>
      <c r="H81" s="20"/>
      <c r="I81" s="20"/>
      <c r="J81" s="20"/>
      <c r="K81" s="20"/>
      <c r="L81" s="112" t="s">
        <v>208</v>
      </c>
      <c r="M81" s="110"/>
      <c r="N81" s="110"/>
      <c r="O81" s="110"/>
    </row>
    <row r="82" s="14" customFormat="1" ht="21" customHeight="1" spans="1:16">
      <c r="A82" s="21" t="s">
        <v>2</v>
      </c>
      <c r="B82" s="22" t="s">
        <v>209</v>
      </c>
      <c r="C82" s="23" t="s">
        <v>3</v>
      </c>
      <c r="D82" s="23" t="s">
        <v>93</v>
      </c>
      <c r="E82" s="21" t="s">
        <v>210</v>
      </c>
      <c r="F82" s="21" t="s">
        <v>211</v>
      </c>
      <c r="G82" s="24" t="s">
        <v>212</v>
      </c>
      <c r="H82" s="24"/>
      <c r="I82" s="24"/>
      <c r="J82" s="24"/>
      <c r="K82" s="24"/>
      <c r="L82" s="24"/>
      <c r="M82" s="74" t="s">
        <v>213</v>
      </c>
      <c r="N82" s="75" t="s">
        <v>249</v>
      </c>
      <c r="O82" s="77" t="s">
        <v>9</v>
      </c>
      <c r="P82" s="228" t="s">
        <v>157</v>
      </c>
    </row>
    <row r="83" s="14" customFormat="1" ht="39" customHeight="1" spans="1:16">
      <c r="A83" s="21"/>
      <c r="B83" s="25"/>
      <c r="C83" s="23"/>
      <c r="D83" s="23"/>
      <c r="E83" s="21"/>
      <c r="F83" s="21"/>
      <c r="G83" s="24" t="s">
        <v>102</v>
      </c>
      <c r="H83" s="24" t="s">
        <v>216</v>
      </c>
      <c r="I83" s="24" t="s">
        <v>217</v>
      </c>
      <c r="J83" s="24" t="s">
        <v>250</v>
      </c>
      <c r="K83" s="24" t="s">
        <v>219</v>
      </c>
      <c r="L83" s="24" t="s">
        <v>220</v>
      </c>
      <c r="M83" s="78"/>
      <c r="N83" s="75"/>
      <c r="O83" s="77"/>
      <c r="P83" s="229"/>
    </row>
    <row r="84" s="14" customFormat="1" ht="28" customHeight="1" spans="1:16">
      <c r="A84" s="120" t="s">
        <v>335</v>
      </c>
      <c r="B84" s="120"/>
      <c r="C84" s="120"/>
      <c r="D84" s="120"/>
      <c r="E84" s="120"/>
      <c r="F84" s="136"/>
      <c r="G84" s="136">
        <f t="shared" ref="G84:L84" si="5">SUM(G85:G92)</f>
        <v>564.34</v>
      </c>
      <c r="H84" s="136">
        <f t="shared" si="5"/>
        <v>165</v>
      </c>
      <c r="I84" s="136">
        <f t="shared" si="5"/>
        <v>0</v>
      </c>
      <c r="J84" s="136">
        <f t="shared" si="5"/>
        <v>327</v>
      </c>
      <c r="K84" s="136">
        <f t="shared" si="5"/>
        <v>72.34</v>
      </c>
      <c r="L84" s="136">
        <f t="shared" si="5"/>
        <v>0</v>
      </c>
      <c r="M84" s="136"/>
      <c r="N84" s="136"/>
      <c r="O84" s="136"/>
      <c r="P84" s="79"/>
    </row>
    <row r="85" s="14" customFormat="1" ht="44" customHeight="1" spans="1:16">
      <c r="A85" s="41">
        <v>1</v>
      </c>
      <c r="B85" s="41" t="s">
        <v>336</v>
      </c>
      <c r="C85" s="41" t="s">
        <v>128</v>
      </c>
      <c r="D85" s="57" t="s">
        <v>337</v>
      </c>
      <c r="E85" s="41" t="s">
        <v>223</v>
      </c>
      <c r="F85" s="92" t="s">
        <v>338</v>
      </c>
      <c r="G85" s="92">
        <v>292</v>
      </c>
      <c r="H85" s="92"/>
      <c r="I85" s="92"/>
      <c r="J85" s="92">
        <v>292</v>
      </c>
      <c r="K85" s="92"/>
      <c r="L85" s="92"/>
      <c r="M85" s="92" t="s">
        <v>189</v>
      </c>
      <c r="N85" s="171" t="s">
        <v>193</v>
      </c>
      <c r="O85" s="123" t="s">
        <v>339</v>
      </c>
      <c r="P85" s="230" t="s">
        <v>229</v>
      </c>
    </row>
    <row r="86" s="14" customFormat="1" ht="36" customHeight="1" spans="1:16">
      <c r="A86" s="41">
        <v>2</v>
      </c>
      <c r="B86" s="57" t="s">
        <v>340</v>
      </c>
      <c r="C86" s="41"/>
      <c r="D86" s="57"/>
      <c r="E86" s="31" t="s">
        <v>223</v>
      </c>
      <c r="F86" s="137" t="s">
        <v>253</v>
      </c>
      <c r="G86" s="35">
        <v>15</v>
      </c>
      <c r="H86" s="32">
        <v>15</v>
      </c>
      <c r="I86" s="35"/>
      <c r="J86" s="35"/>
      <c r="K86" s="35"/>
      <c r="L86" s="35"/>
      <c r="M86" s="57" t="s">
        <v>190</v>
      </c>
      <c r="N86" s="57" t="s">
        <v>200</v>
      </c>
      <c r="O86" s="125"/>
      <c r="P86" s="181" t="s">
        <v>238</v>
      </c>
    </row>
    <row r="87" s="14" customFormat="1" ht="36" customHeight="1" spans="1:16">
      <c r="A87" s="41">
        <v>3</v>
      </c>
      <c r="B87" s="205" t="s">
        <v>341</v>
      </c>
      <c r="C87" s="211" t="s">
        <v>128</v>
      </c>
      <c r="D87" s="212" t="s">
        <v>342</v>
      </c>
      <c r="E87" s="206" t="s">
        <v>223</v>
      </c>
      <c r="F87" s="213" t="s">
        <v>343</v>
      </c>
      <c r="G87" s="207">
        <v>35</v>
      </c>
      <c r="H87" s="207"/>
      <c r="I87" s="207"/>
      <c r="J87" s="207">
        <v>35</v>
      </c>
      <c r="K87" s="207"/>
      <c r="L87" s="207"/>
      <c r="M87" s="227" t="s">
        <v>189</v>
      </c>
      <c r="N87" s="57" t="s">
        <v>236</v>
      </c>
      <c r="O87" s="182" t="s">
        <v>344</v>
      </c>
      <c r="P87" s="176" t="s">
        <v>238</v>
      </c>
    </row>
    <row r="88" s="14" customFormat="1" ht="44" customHeight="1" spans="1:16">
      <c r="A88" s="41">
        <v>4</v>
      </c>
      <c r="B88" s="139" t="s">
        <v>345</v>
      </c>
      <c r="C88" s="214"/>
      <c r="D88" s="215"/>
      <c r="E88" s="141" t="s">
        <v>223</v>
      </c>
      <c r="F88" s="141" t="s">
        <v>346</v>
      </c>
      <c r="G88" s="142">
        <v>30</v>
      </c>
      <c r="H88" s="142">
        <v>30</v>
      </c>
      <c r="I88" s="142"/>
      <c r="J88" s="142"/>
      <c r="K88" s="142"/>
      <c r="L88" s="142"/>
      <c r="M88" s="141" t="s">
        <v>190</v>
      </c>
      <c r="N88" s="57" t="s">
        <v>236</v>
      </c>
      <c r="O88" s="210"/>
      <c r="P88" s="176" t="s">
        <v>238</v>
      </c>
    </row>
    <row r="89" s="14" customFormat="1" ht="36" customHeight="1" spans="1:16">
      <c r="A89" s="41">
        <v>5</v>
      </c>
      <c r="B89" s="57" t="s">
        <v>243</v>
      </c>
      <c r="C89" s="216"/>
      <c r="D89" s="217"/>
      <c r="E89" s="57" t="s">
        <v>223</v>
      </c>
      <c r="F89" s="57" t="s">
        <v>347</v>
      </c>
      <c r="G89" s="35">
        <v>30.18</v>
      </c>
      <c r="H89" s="59"/>
      <c r="I89" s="35"/>
      <c r="J89" s="59"/>
      <c r="K89" s="195">
        <v>30.18</v>
      </c>
      <c r="L89" s="59"/>
      <c r="M89" s="57" t="s">
        <v>189</v>
      </c>
      <c r="N89" s="98" t="s">
        <v>204</v>
      </c>
      <c r="O89" s="183"/>
      <c r="P89" s="95" t="s">
        <v>242</v>
      </c>
    </row>
    <row r="90" s="14" customFormat="1" ht="36" customHeight="1" spans="1:16">
      <c r="A90" s="41">
        <v>6</v>
      </c>
      <c r="B90" s="164" t="s">
        <v>348</v>
      </c>
      <c r="C90" s="128" t="s">
        <v>128</v>
      </c>
      <c r="D90" s="128" t="s">
        <v>349</v>
      </c>
      <c r="E90" s="128" t="s">
        <v>223</v>
      </c>
      <c r="F90" s="218" t="s">
        <v>350</v>
      </c>
      <c r="G90" s="130">
        <v>60</v>
      </c>
      <c r="H90" s="131">
        <v>60</v>
      </c>
      <c r="I90" s="173"/>
      <c r="J90" s="174"/>
      <c r="K90" s="35"/>
      <c r="L90" s="130"/>
      <c r="M90" s="175" t="s">
        <v>190</v>
      </c>
      <c r="N90" s="57" t="s">
        <v>236</v>
      </c>
      <c r="O90" s="57" t="s">
        <v>351</v>
      </c>
      <c r="P90" s="176" t="s">
        <v>238</v>
      </c>
    </row>
    <row r="91" s="14" customFormat="1" ht="50" customHeight="1" spans="1:16">
      <c r="A91" s="41">
        <v>7</v>
      </c>
      <c r="B91" s="139" t="s">
        <v>352</v>
      </c>
      <c r="C91" s="219" t="s">
        <v>128</v>
      </c>
      <c r="D91" s="219" t="s">
        <v>129</v>
      </c>
      <c r="E91" s="141" t="s">
        <v>353</v>
      </c>
      <c r="F91" s="141" t="s">
        <v>354</v>
      </c>
      <c r="G91" s="142">
        <v>60</v>
      </c>
      <c r="H91" s="142">
        <v>60</v>
      </c>
      <c r="I91" s="142"/>
      <c r="J91" s="142"/>
      <c r="K91" s="142"/>
      <c r="L91" s="142"/>
      <c r="M91" s="141" t="s">
        <v>190</v>
      </c>
      <c r="N91" s="57" t="s">
        <v>236</v>
      </c>
      <c r="O91" s="182" t="s">
        <v>355</v>
      </c>
      <c r="P91" s="176" t="s">
        <v>238</v>
      </c>
    </row>
    <row r="92" s="14" customFormat="1" ht="36" customHeight="1" spans="1:16">
      <c r="A92" s="41">
        <v>8</v>
      </c>
      <c r="B92" s="57" t="s">
        <v>243</v>
      </c>
      <c r="C92" s="220"/>
      <c r="D92" s="220"/>
      <c r="E92" s="57" t="s">
        <v>223</v>
      </c>
      <c r="F92" s="57" t="s">
        <v>356</v>
      </c>
      <c r="G92" s="35">
        <v>42.16</v>
      </c>
      <c r="H92" s="59"/>
      <c r="I92" s="35"/>
      <c r="J92" s="59"/>
      <c r="K92" s="195">
        <v>42.16</v>
      </c>
      <c r="L92" s="59"/>
      <c r="M92" s="57" t="s">
        <v>189</v>
      </c>
      <c r="N92" s="98" t="s">
        <v>204</v>
      </c>
      <c r="O92" s="183"/>
      <c r="P92" s="95" t="s">
        <v>242</v>
      </c>
    </row>
    <row r="93" s="14" customFormat="1" ht="38" customHeight="1" spans="1:15">
      <c r="A93" s="134"/>
      <c r="B93" s="132"/>
      <c r="C93" s="221"/>
      <c r="D93" s="221"/>
      <c r="E93" s="132"/>
      <c r="F93" s="132"/>
      <c r="G93" s="133"/>
      <c r="H93" s="135"/>
      <c r="I93" s="133"/>
      <c r="J93" s="135"/>
      <c r="K93" s="133"/>
      <c r="L93" s="135"/>
      <c r="M93" s="132"/>
      <c r="N93" s="231"/>
      <c r="O93" s="232"/>
    </row>
    <row r="94" s="14" customFormat="1" ht="38" customHeight="1" spans="1:15">
      <c r="A94" s="134"/>
      <c r="B94" s="132"/>
      <c r="C94" s="221"/>
      <c r="D94" s="221"/>
      <c r="E94" s="132"/>
      <c r="F94" s="132"/>
      <c r="G94" s="133"/>
      <c r="H94" s="135"/>
      <c r="I94" s="133"/>
      <c r="J94" s="135"/>
      <c r="K94" s="133"/>
      <c r="L94" s="135"/>
      <c r="M94" s="132"/>
      <c r="N94" s="231"/>
      <c r="O94" s="232"/>
    </row>
    <row r="95" s="14" customFormat="1" ht="40" customHeight="1" spans="1:16">
      <c r="A95" s="17" t="s">
        <v>206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="14" customFormat="1" ht="21" customHeight="1" spans="1:15">
      <c r="A96" s="19" t="s">
        <v>117</v>
      </c>
      <c r="B96" s="19"/>
      <c r="G96" s="20"/>
      <c r="H96" s="20"/>
      <c r="I96" s="20"/>
      <c r="J96" s="20"/>
      <c r="K96" s="20"/>
      <c r="L96" s="112" t="s">
        <v>208</v>
      </c>
      <c r="M96" s="110"/>
      <c r="N96" s="110"/>
      <c r="O96" s="110"/>
    </row>
    <row r="97" s="14" customFormat="1" ht="30" customHeight="1" spans="1:16">
      <c r="A97" s="21" t="s">
        <v>2</v>
      </c>
      <c r="B97" s="22" t="s">
        <v>209</v>
      </c>
      <c r="C97" s="23" t="s">
        <v>3</v>
      </c>
      <c r="D97" s="23" t="s">
        <v>93</v>
      </c>
      <c r="E97" s="21" t="s">
        <v>210</v>
      </c>
      <c r="F97" s="21" t="s">
        <v>211</v>
      </c>
      <c r="G97" s="24" t="s">
        <v>212</v>
      </c>
      <c r="H97" s="24"/>
      <c r="I97" s="24"/>
      <c r="J97" s="24"/>
      <c r="K97" s="24"/>
      <c r="L97" s="24"/>
      <c r="M97" s="74" t="s">
        <v>213</v>
      </c>
      <c r="N97" s="75" t="s">
        <v>249</v>
      </c>
      <c r="O97" s="77" t="s">
        <v>9</v>
      </c>
      <c r="P97" s="77" t="s">
        <v>157</v>
      </c>
    </row>
    <row r="98" s="14" customFormat="1" ht="44" customHeight="1" spans="1:16">
      <c r="A98" s="21"/>
      <c r="B98" s="25"/>
      <c r="C98" s="23"/>
      <c r="D98" s="23"/>
      <c r="E98" s="21"/>
      <c r="F98" s="21"/>
      <c r="G98" s="24" t="s">
        <v>102</v>
      </c>
      <c r="H98" s="24" t="s">
        <v>216</v>
      </c>
      <c r="I98" s="24" t="s">
        <v>217</v>
      </c>
      <c r="J98" s="24" t="s">
        <v>250</v>
      </c>
      <c r="K98" s="24" t="s">
        <v>219</v>
      </c>
      <c r="L98" s="24" t="s">
        <v>220</v>
      </c>
      <c r="M98" s="78"/>
      <c r="N98" s="75"/>
      <c r="O98" s="77"/>
      <c r="P98" s="77"/>
    </row>
    <row r="99" s="14" customFormat="1" ht="35" customHeight="1" spans="1:16">
      <c r="A99" s="120" t="s">
        <v>357</v>
      </c>
      <c r="B99" s="120"/>
      <c r="C99" s="120"/>
      <c r="D99" s="120"/>
      <c r="E99" s="120"/>
      <c r="F99" s="136"/>
      <c r="G99" s="136">
        <f t="shared" ref="G99:L99" si="6">SUM(G100:G101)</f>
        <v>45.21</v>
      </c>
      <c r="H99" s="136">
        <f t="shared" si="6"/>
        <v>15</v>
      </c>
      <c r="I99" s="136">
        <f t="shared" si="6"/>
        <v>30.21</v>
      </c>
      <c r="J99" s="136">
        <f t="shared" si="6"/>
        <v>0</v>
      </c>
      <c r="K99" s="136">
        <f t="shared" si="6"/>
        <v>0</v>
      </c>
      <c r="L99" s="136">
        <f t="shared" si="6"/>
        <v>0</v>
      </c>
      <c r="M99" s="136"/>
      <c r="N99" s="136"/>
      <c r="O99" s="136"/>
      <c r="P99" s="79"/>
    </row>
    <row r="100" s="14" customFormat="1" ht="54" customHeight="1" spans="1:16">
      <c r="A100" s="51">
        <v>1</v>
      </c>
      <c r="B100" s="31" t="s">
        <v>358</v>
      </c>
      <c r="C100" s="31" t="s">
        <v>117</v>
      </c>
      <c r="D100" s="31" t="s">
        <v>118</v>
      </c>
      <c r="E100" s="31" t="s">
        <v>223</v>
      </c>
      <c r="F100" s="31" t="s">
        <v>253</v>
      </c>
      <c r="G100" s="32">
        <v>15</v>
      </c>
      <c r="H100" s="32">
        <v>15</v>
      </c>
      <c r="I100" s="32"/>
      <c r="J100" s="32"/>
      <c r="K100" s="32"/>
      <c r="L100" s="32"/>
      <c r="M100" s="57" t="s">
        <v>190</v>
      </c>
      <c r="N100" s="57" t="s">
        <v>200</v>
      </c>
      <c r="O100" s="233" t="s">
        <v>359</v>
      </c>
      <c r="P100" s="181" t="s">
        <v>238</v>
      </c>
    </row>
    <row r="101" s="14" customFormat="1" ht="54" customHeight="1" spans="1:16">
      <c r="A101" s="51">
        <v>2</v>
      </c>
      <c r="B101" s="57" t="s">
        <v>243</v>
      </c>
      <c r="C101" s="31"/>
      <c r="D101" s="31"/>
      <c r="E101" s="57" t="s">
        <v>223</v>
      </c>
      <c r="F101" s="57" t="s">
        <v>360</v>
      </c>
      <c r="G101" s="35">
        <v>30.21</v>
      </c>
      <c r="H101" s="59"/>
      <c r="I101" s="35">
        <v>30.21</v>
      </c>
      <c r="J101" s="59"/>
      <c r="K101" s="35"/>
      <c r="L101" s="59"/>
      <c r="M101" s="106" t="s">
        <v>361</v>
      </c>
      <c r="N101" s="98" t="s">
        <v>204</v>
      </c>
      <c r="O101" s="55"/>
      <c r="P101" s="106" t="s">
        <v>238</v>
      </c>
    </row>
    <row r="102" s="14" customFormat="1" ht="63" customHeight="1" spans="1:15">
      <c r="A102" s="143"/>
      <c r="B102" s="143"/>
      <c r="C102" s="143"/>
      <c r="D102" s="143"/>
      <c r="E102" s="143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</row>
    <row r="103" s="14" customFormat="1" ht="23" customHeight="1" spans="1:15">
      <c r="A103" s="222"/>
      <c r="B103" s="222"/>
      <c r="C103" s="222"/>
      <c r="D103" s="222"/>
      <c r="E103" s="222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</row>
    <row r="104" s="14" customFormat="1" ht="27" customHeight="1" spans="1:16">
      <c r="A104" s="17" t="s">
        <v>206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="14" customFormat="1" ht="15" customHeight="1" spans="1:15">
      <c r="A105" s="19" t="s">
        <v>120</v>
      </c>
      <c r="B105" s="19"/>
      <c r="G105" s="20"/>
      <c r="H105" s="20"/>
      <c r="I105" s="20"/>
      <c r="J105" s="20"/>
      <c r="K105" s="20"/>
      <c r="L105" s="112" t="s">
        <v>208</v>
      </c>
      <c r="M105" s="110"/>
      <c r="N105" s="110"/>
      <c r="O105" s="110"/>
    </row>
    <row r="106" s="14" customFormat="1" ht="21" customHeight="1" spans="1:16">
      <c r="A106" s="21" t="s">
        <v>2</v>
      </c>
      <c r="B106" s="22" t="s">
        <v>209</v>
      </c>
      <c r="C106" s="23" t="s">
        <v>3</v>
      </c>
      <c r="D106" s="23" t="s">
        <v>93</v>
      </c>
      <c r="E106" s="21" t="s">
        <v>210</v>
      </c>
      <c r="F106" s="21" t="s">
        <v>211</v>
      </c>
      <c r="G106" s="24" t="s">
        <v>212</v>
      </c>
      <c r="H106" s="24"/>
      <c r="I106" s="24"/>
      <c r="J106" s="24"/>
      <c r="K106" s="24"/>
      <c r="L106" s="24"/>
      <c r="M106" s="74" t="s">
        <v>213</v>
      </c>
      <c r="N106" s="75" t="s">
        <v>249</v>
      </c>
      <c r="O106" s="77" t="s">
        <v>9</v>
      </c>
      <c r="P106" s="77" t="s">
        <v>157</v>
      </c>
    </row>
    <row r="107" s="14" customFormat="1" ht="39" customHeight="1" spans="1:16">
      <c r="A107" s="21"/>
      <c r="B107" s="25"/>
      <c r="C107" s="23"/>
      <c r="D107" s="23"/>
      <c r="E107" s="21"/>
      <c r="F107" s="21"/>
      <c r="G107" s="24" t="s">
        <v>102</v>
      </c>
      <c r="H107" s="24" t="s">
        <v>216</v>
      </c>
      <c r="I107" s="24" t="s">
        <v>217</v>
      </c>
      <c r="J107" s="24" t="s">
        <v>250</v>
      </c>
      <c r="K107" s="24" t="s">
        <v>219</v>
      </c>
      <c r="L107" s="24" t="s">
        <v>220</v>
      </c>
      <c r="M107" s="78"/>
      <c r="N107" s="75"/>
      <c r="O107" s="77"/>
      <c r="P107" s="77"/>
    </row>
    <row r="108" s="14" customFormat="1" ht="27" customHeight="1" spans="1:16">
      <c r="A108" s="120" t="s">
        <v>362</v>
      </c>
      <c r="B108" s="120"/>
      <c r="C108" s="120"/>
      <c r="D108" s="120"/>
      <c r="E108" s="120"/>
      <c r="F108" s="136"/>
      <c r="G108" s="136">
        <f t="shared" ref="G108:L108" si="7">SUM(G109:G117)</f>
        <v>1392.53</v>
      </c>
      <c r="H108" s="136">
        <f t="shared" si="7"/>
        <v>25</v>
      </c>
      <c r="I108" s="136">
        <f t="shared" si="7"/>
        <v>5</v>
      </c>
      <c r="J108" s="136">
        <f t="shared" si="7"/>
        <v>357.47</v>
      </c>
      <c r="K108" s="136">
        <f t="shared" si="7"/>
        <v>105.06</v>
      </c>
      <c r="L108" s="136">
        <f t="shared" si="7"/>
        <v>900</v>
      </c>
      <c r="M108" s="136"/>
      <c r="N108" s="136"/>
      <c r="O108" s="136"/>
      <c r="P108" s="79"/>
    </row>
    <row r="109" s="14" customFormat="1" ht="36" customHeight="1" spans="1:16">
      <c r="A109" s="41">
        <v>1</v>
      </c>
      <c r="B109" s="41" t="s">
        <v>363</v>
      </c>
      <c r="C109" s="41" t="s">
        <v>120</v>
      </c>
      <c r="D109" s="57" t="s">
        <v>364</v>
      </c>
      <c r="E109" s="41" t="s">
        <v>223</v>
      </c>
      <c r="F109" s="92" t="s">
        <v>365</v>
      </c>
      <c r="G109" s="92">
        <v>138</v>
      </c>
      <c r="H109" s="92"/>
      <c r="I109" s="92"/>
      <c r="J109" s="92">
        <v>138</v>
      </c>
      <c r="K109" s="92"/>
      <c r="L109" s="92"/>
      <c r="M109" s="92" t="s">
        <v>189</v>
      </c>
      <c r="N109" s="171" t="s">
        <v>193</v>
      </c>
      <c r="O109" s="123" t="s">
        <v>366</v>
      </c>
      <c r="P109" s="95" t="s">
        <v>242</v>
      </c>
    </row>
    <row r="110" s="14" customFormat="1" ht="36" customHeight="1" spans="1:16">
      <c r="A110" s="41">
        <v>2</v>
      </c>
      <c r="B110" s="41" t="s">
        <v>367</v>
      </c>
      <c r="C110" s="41"/>
      <c r="D110" s="57"/>
      <c r="E110" s="41" t="s">
        <v>223</v>
      </c>
      <c r="F110" s="92" t="s">
        <v>365</v>
      </c>
      <c r="G110" s="92">
        <v>108</v>
      </c>
      <c r="H110" s="92"/>
      <c r="I110" s="92"/>
      <c r="J110" s="92">
        <v>108</v>
      </c>
      <c r="K110" s="92"/>
      <c r="L110" s="92"/>
      <c r="M110" s="92" t="s">
        <v>189</v>
      </c>
      <c r="N110" s="171" t="s">
        <v>193</v>
      </c>
      <c r="O110" s="150"/>
      <c r="P110" s="95" t="s">
        <v>242</v>
      </c>
    </row>
    <row r="111" s="14" customFormat="1" ht="36" customHeight="1" spans="1:16">
      <c r="A111" s="41">
        <v>3</v>
      </c>
      <c r="B111" s="57" t="s">
        <v>368</v>
      </c>
      <c r="C111" s="41"/>
      <c r="D111" s="57"/>
      <c r="E111" s="31" t="s">
        <v>223</v>
      </c>
      <c r="F111" s="137" t="s">
        <v>253</v>
      </c>
      <c r="G111" s="35">
        <v>15</v>
      </c>
      <c r="H111" s="32">
        <v>15</v>
      </c>
      <c r="I111" s="35"/>
      <c r="J111" s="35"/>
      <c r="K111" s="35"/>
      <c r="L111" s="35"/>
      <c r="M111" s="57" t="s">
        <v>190</v>
      </c>
      <c r="N111" s="57" t="s">
        <v>200</v>
      </c>
      <c r="O111" s="150"/>
      <c r="P111" s="181" t="s">
        <v>238</v>
      </c>
    </row>
    <row r="112" s="14" customFormat="1" ht="36" customHeight="1" spans="1:16">
      <c r="A112" s="41">
        <v>4</v>
      </c>
      <c r="B112" s="57" t="s">
        <v>243</v>
      </c>
      <c r="C112" s="41"/>
      <c r="D112" s="57"/>
      <c r="E112" s="57" t="s">
        <v>223</v>
      </c>
      <c r="F112" s="57" t="s">
        <v>369</v>
      </c>
      <c r="G112" s="35">
        <v>29.62</v>
      </c>
      <c r="H112" s="59"/>
      <c r="I112" s="35"/>
      <c r="J112" s="59"/>
      <c r="K112" s="35">
        <v>29.62</v>
      </c>
      <c r="L112" s="59"/>
      <c r="M112" s="57" t="s">
        <v>189</v>
      </c>
      <c r="N112" s="98" t="s">
        <v>295</v>
      </c>
      <c r="O112" s="125"/>
      <c r="P112" s="95" t="s">
        <v>274</v>
      </c>
    </row>
    <row r="113" s="14" customFormat="1" ht="36" customHeight="1" spans="1:16">
      <c r="A113" s="41">
        <v>5</v>
      </c>
      <c r="B113" s="51" t="s">
        <v>370</v>
      </c>
      <c r="C113" s="158" t="s">
        <v>120</v>
      </c>
      <c r="D113" s="158" t="s">
        <v>49</v>
      </c>
      <c r="E113" s="52" t="s">
        <v>223</v>
      </c>
      <c r="F113" s="53" t="s">
        <v>371</v>
      </c>
      <c r="G113" s="53">
        <v>900</v>
      </c>
      <c r="H113" s="53"/>
      <c r="I113" s="53"/>
      <c r="J113" s="53"/>
      <c r="K113" s="197"/>
      <c r="L113" s="92">
        <v>900</v>
      </c>
      <c r="M113" s="57" t="s">
        <v>189</v>
      </c>
      <c r="N113" s="93" t="s">
        <v>372</v>
      </c>
      <c r="O113" s="91" t="s">
        <v>373</v>
      </c>
      <c r="P113" s="95" t="s">
        <v>242</v>
      </c>
    </row>
    <row r="114" s="14" customFormat="1" ht="36" customHeight="1" spans="1:16">
      <c r="A114" s="41">
        <v>6</v>
      </c>
      <c r="B114" s="213" t="s">
        <v>374</v>
      </c>
      <c r="C114" s="56"/>
      <c r="D114" s="56"/>
      <c r="E114" s="206" t="s">
        <v>223</v>
      </c>
      <c r="F114" s="213" t="s">
        <v>375</v>
      </c>
      <c r="G114" s="207">
        <v>111.47</v>
      </c>
      <c r="H114" s="207"/>
      <c r="I114" s="207"/>
      <c r="J114" s="207">
        <v>111.47</v>
      </c>
      <c r="K114" s="207"/>
      <c r="L114" s="207"/>
      <c r="M114" s="227" t="s">
        <v>189</v>
      </c>
      <c r="N114" s="57" t="s">
        <v>236</v>
      </c>
      <c r="O114" s="94"/>
      <c r="P114" s="176" t="s">
        <v>238</v>
      </c>
    </row>
    <row r="115" s="14" customFormat="1" ht="36" customHeight="1" spans="1:16">
      <c r="A115" s="41">
        <v>7</v>
      </c>
      <c r="B115" s="137" t="s">
        <v>376</v>
      </c>
      <c r="C115" s="56"/>
      <c r="D115" s="56"/>
      <c r="E115" s="33" t="s">
        <v>223</v>
      </c>
      <c r="F115" s="137" t="s">
        <v>253</v>
      </c>
      <c r="G115" s="35">
        <v>15</v>
      </c>
      <c r="H115" s="35">
        <v>10</v>
      </c>
      <c r="I115" s="35">
        <v>5</v>
      </c>
      <c r="J115" s="35"/>
      <c r="K115" s="35"/>
      <c r="L115" s="35"/>
      <c r="M115" s="57" t="s">
        <v>189</v>
      </c>
      <c r="N115" s="57" t="s">
        <v>200</v>
      </c>
      <c r="O115" s="94"/>
      <c r="P115" s="95" t="s">
        <v>242</v>
      </c>
    </row>
    <row r="116" s="14" customFormat="1" ht="36" customHeight="1" spans="1:16">
      <c r="A116" s="41">
        <v>8</v>
      </c>
      <c r="B116" s="57" t="s">
        <v>243</v>
      </c>
      <c r="C116" s="60"/>
      <c r="D116" s="60"/>
      <c r="E116" s="57" t="s">
        <v>223</v>
      </c>
      <c r="F116" s="57" t="s">
        <v>377</v>
      </c>
      <c r="G116" s="35">
        <v>40.75</v>
      </c>
      <c r="H116" s="59"/>
      <c r="I116" s="35"/>
      <c r="J116" s="59"/>
      <c r="K116" s="35">
        <v>40.75</v>
      </c>
      <c r="L116" s="59"/>
      <c r="M116" s="57" t="s">
        <v>189</v>
      </c>
      <c r="N116" s="98" t="s">
        <v>295</v>
      </c>
      <c r="O116" s="97"/>
      <c r="P116" s="95" t="s">
        <v>242</v>
      </c>
    </row>
    <row r="117" s="14" customFormat="1" ht="36" customHeight="1" spans="1:16">
      <c r="A117" s="41">
        <v>9</v>
      </c>
      <c r="B117" s="57" t="s">
        <v>243</v>
      </c>
      <c r="C117" s="224" t="s">
        <v>120</v>
      </c>
      <c r="D117" s="156" t="s">
        <v>378</v>
      </c>
      <c r="E117" s="57" t="s">
        <v>223</v>
      </c>
      <c r="F117" s="57" t="s">
        <v>379</v>
      </c>
      <c r="G117" s="35">
        <v>34.69</v>
      </c>
      <c r="H117" s="59"/>
      <c r="I117" s="35"/>
      <c r="J117" s="59"/>
      <c r="K117" s="195">
        <v>34.69</v>
      </c>
      <c r="L117" s="59"/>
      <c r="M117" s="57" t="s">
        <v>189</v>
      </c>
      <c r="N117" s="98" t="s">
        <v>295</v>
      </c>
      <c r="O117" s="137" t="s">
        <v>380</v>
      </c>
      <c r="P117" s="95" t="s">
        <v>242</v>
      </c>
    </row>
    <row r="118" s="14" customFormat="1" ht="14.25" spans="1:15">
      <c r="A118" s="143"/>
      <c r="B118" s="143"/>
      <c r="C118" s="143"/>
      <c r="D118" s="143"/>
      <c r="E118" s="143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</row>
    <row r="119" s="14" customFormat="1" ht="22" customHeight="1" spans="1:16">
      <c r="A119" s="17" t="s">
        <v>206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="14" customFormat="1" ht="15" customHeight="1" spans="1:15">
      <c r="A120" s="19" t="s">
        <v>137</v>
      </c>
      <c r="B120" s="19"/>
      <c r="G120" s="20"/>
      <c r="H120" s="20"/>
      <c r="I120" s="20"/>
      <c r="J120" s="20"/>
      <c r="K120" s="20"/>
      <c r="L120" s="112" t="s">
        <v>208</v>
      </c>
      <c r="M120" s="110"/>
      <c r="N120" s="110"/>
      <c r="O120" s="110"/>
    </row>
    <row r="121" s="14" customFormat="1" ht="21" customHeight="1" spans="1:16">
      <c r="A121" s="21" t="s">
        <v>2</v>
      </c>
      <c r="B121" s="22" t="s">
        <v>209</v>
      </c>
      <c r="C121" s="23" t="s">
        <v>3</v>
      </c>
      <c r="D121" s="23" t="s">
        <v>93</v>
      </c>
      <c r="E121" s="21" t="s">
        <v>210</v>
      </c>
      <c r="F121" s="21" t="s">
        <v>211</v>
      </c>
      <c r="G121" s="24" t="s">
        <v>212</v>
      </c>
      <c r="H121" s="24"/>
      <c r="I121" s="24"/>
      <c r="J121" s="24"/>
      <c r="K121" s="24"/>
      <c r="L121" s="24"/>
      <c r="M121" s="74" t="s">
        <v>213</v>
      </c>
      <c r="N121" s="75" t="s">
        <v>249</v>
      </c>
      <c r="O121" s="77" t="s">
        <v>9</v>
      </c>
      <c r="P121" s="77" t="s">
        <v>157</v>
      </c>
    </row>
    <row r="122" s="14" customFormat="1" ht="39" customHeight="1" spans="1:16">
      <c r="A122" s="21"/>
      <c r="B122" s="25"/>
      <c r="C122" s="23"/>
      <c r="D122" s="23"/>
      <c r="E122" s="21"/>
      <c r="F122" s="21"/>
      <c r="G122" s="24" t="s">
        <v>102</v>
      </c>
      <c r="H122" s="24" t="s">
        <v>216</v>
      </c>
      <c r="I122" s="24" t="s">
        <v>217</v>
      </c>
      <c r="J122" s="24" t="s">
        <v>250</v>
      </c>
      <c r="K122" s="24" t="s">
        <v>219</v>
      </c>
      <c r="L122" s="24" t="s">
        <v>220</v>
      </c>
      <c r="M122" s="78"/>
      <c r="N122" s="75"/>
      <c r="O122" s="77"/>
      <c r="P122" s="77"/>
    </row>
    <row r="123" s="14" customFormat="1" ht="21" customHeight="1" spans="1:16">
      <c r="A123" s="120" t="s">
        <v>381</v>
      </c>
      <c r="B123" s="120"/>
      <c r="C123" s="120"/>
      <c r="D123" s="120"/>
      <c r="E123" s="120"/>
      <c r="F123" s="136"/>
      <c r="G123" s="136">
        <f t="shared" ref="G123:L123" si="8">SUM(G124:G135)</f>
        <v>1368.78</v>
      </c>
      <c r="H123" s="136">
        <f t="shared" si="8"/>
        <v>59</v>
      </c>
      <c r="I123" s="136">
        <f t="shared" si="8"/>
        <v>63.956</v>
      </c>
      <c r="J123" s="136">
        <f t="shared" si="8"/>
        <v>1055.724</v>
      </c>
      <c r="K123" s="136">
        <f t="shared" si="8"/>
        <v>180.1</v>
      </c>
      <c r="L123" s="136">
        <f t="shared" si="8"/>
        <v>0</v>
      </c>
      <c r="M123" s="136"/>
      <c r="N123" s="136"/>
      <c r="O123" s="136"/>
      <c r="P123" s="79"/>
    </row>
    <row r="124" s="14" customFormat="1" ht="25" customHeight="1" spans="1:16">
      <c r="A124" s="41">
        <v>1</v>
      </c>
      <c r="B124" s="41" t="s">
        <v>382</v>
      </c>
      <c r="C124" s="41" t="s">
        <v>137</v>
      </c>
      <c r="D124" s="57" t="s">
        <v>140</v>
      </c>
      <c r="E124" s="41" t="s">
        <v>223</v>
      </c>
      <c r="F124" s="92" t="s">
        <v>228</v>
      </c>
      <c r="G124" s="92">
        <v>378</v>
      </c>
      <c r="H124" s="92"/>
      <c r="I124" s="92"/>
      <c r="J124" s="92">
        <v>378</v>
      </c>
      <c r="K124" s="92"/>
      <c r="L124" s="92"/>
      <c r="M124" s="92" t="s">
        <v>189</v>
      </c>
      <c r="N124" s="171" t="s">
        <v>193</v>
      </c>
      <c r="O124" s="123" t="s">
        <v>383</v>
      </c>
      <c r="P124" s="234" t="s">
        <v>229</v>
      </c>
    </row>
    <row r="125" s="14" customFormat="1" ht="25" customHeight="1" spans="1:16">
      <c r="A125" s="41">
        <v>2</v>
      </c>
      <c r="B125" s="225" t="s">
        <v>384</v>
      </c>
      <c r="C125" s="41"/>
      <c r="D125" s="57"/>
      <c r="E125" s="206" t="s">
        <v>223</v>
      </c>
      <c r="F125" s="213" t="s">
        <v>385</v>
      </c>
      <c r="G125" s="207">
        <v>29</v>
      </c>
      <c r="H125" s="207">
        <v>29</v>
      </c>
      <c r="I125" s="207"/>
      <c r="J125" s="207"/>
      <c r="K125" s="207"/>
      <c r="L125" s="207"/>
      <c r="M125" s="141" t="s">
        <v>190</v>
      </c>
      <c r="N125" s="57" t="s">
        <v>236</v>
      </c>
      <c r="O125" s="150"/>
      <c r="P125" s="84" t="s">
        <v>238</v>
      </c>
    </row>
    <row r="126" s="14" customFormat="1" ht="25" customHeight="1" spans="1:16">
      <c r="A126" s="41">
        <v>3</v>
      </c>
      <c r="B126" s="57" t="s">
        <v>243</v>
      </c>
      <c r="C126" s="41"/>
      <c r="D126" s="57"/>
      <c r="E126" s="57" t="s">
        <v>223</v>
      </c>
      <c r="F126" s="57" t="s">
        <v>386</v>
      </c>
      <c r="G126" s="35">
        <v>63.23</v>
      </c>
      <c r="H126" s="59"/>
      <c r="I126" s="35"/>
      <c r="J126" s="59"/>
      <c r="K126" s="35">
        <v>63.23</v>
      </c>
      <c r="L126" s="59"/>
      <c r="M126" s="57" t="s">
        <v>189</v>
      </c>
      <c r="N126" s="98" t="s">
        <v>295</v>
      </c>
      <c r="O126" s="150"/>
      <c r="P126" s="95" t="s">
        <v>245</v>
      </c>
    </row>
    <row r="127" s="14" customFormat="1" ht="39" customHeight="1" spans="1:16">
      <c r="A127" s="41">
        <v>4</v>
      </c>
      <c r="B127" s="33" t="s">
        <v>387</v>
      </c>
      <c r="C127" s="41"/>
      <c r="D127" s="57"/>
      <c r="E127" s="156" t="s">
        <v>269</v>
      </c>
      <c r="F127" s="156" t="s">
        <v>388</v>
      </c>
      <c r="G127" s="157">
        <v>307.4</v>
      </c>
      <c r="H127" s="59"/>
      <c r="I127" s="157">
        <v>61.48</v>
      </c>
      <c r="J127" s="157">
        <v>245.92</v>
      </c>
      <c r="K127" s="157"/>
      <c r="L127" s="157"/>
      <c r="M127" s="57" t="s">
        <v>189</v>
      </c>
      <c r="N127" s="86" t="s">
        <v>198</v>
      </c>
      <c r="O127" s="125"/>
      <c r="P127" s="88" t="s">
        <v>233</v>
      </c>
    </row>
    <row r="128" s="14" customFormat="1" ht="25" customHeight="1" spans="1:16">
      <c r="A128" s="41">
        <v>5</v>
      </c>
      <c r="B128" s="51" t="s">
        <v>389</v>
      </c>
      <c r="C128" s="158" t="s">
        <v>137</v>
      </c>
      <c r="D128" s="226" t="s">
        <v>138</v>
      </c>
      <c r="E128" s="52" t="s">
        <v>223</v>
      </c>
      <c r="F128" s="53" t="s">
        <v>291</v>
      </c>
      <c r="G128" s="53">
        <v>320</v>
      </c>
      <c r="H128" s="65"/>
      <c r="I128" s="53"/>
      <c r="J128" s="53">
        <v>310</v>
      </c>
      <c r="K128" s="197"/>
      <c r="L128" s="92"/>
      <c r="M128" s="57" t="s">
        <v>190</v>
      </c>
      <c r="N128" s="96" t="s">
        <v>193</v>
      </c>
      <c r="O128" s="99" t="s">
        <v>390</v>
      </c>
      <c r="P128" s="101" t="s">
        <v>302</v>
      </c>
    </row>
    <row r="129" s="14" customFormat="1" ht="25" customHeight="1" spans="1:16">
      <c r="A129" s="41">
        <v>6</v>
      </c>
      <c r="B129" s="33" t="s">
        <v>391</v>
      </c>
      <c r="C129" s="56"/>
      <c r="D129" s="236"/>
      <c r="E129" s="34" t="s">
        <v>305</v>
      </c>
      <c r="F129" s="34" t="s">
        <v>392</v>
      </c>
      <c r="G129" s="35">
        <v>12.38</v>
      </c>
      <c r="H129" s="34"/>
      <c r="I129" s="34">
        <v>2.476</v>
      </c>
      <c r="J129" s="34">
        <v>9.904</v>
      </c>
      <c r="K129" s="34"/>
      <c r="L129" s="35"/>
      <c r="M129" s="57" t="s">
        <v>189</v>
      </c>
      <c r="N129" s="86" t="s">
        <v>198</v>
      </c>
      <c r="O129" s="100"/>
      <c r="P129" s="88" t="s">
        <v>233</v>
      </c>
    </row>
    <row r="130" s="14" customFormat="1" ht="25" customHeight="1" spans="1:16">
      <c r="A130" s="41">
        <v>7</v>
      </c>
      <c r="B130" s="57" t="s">
        <v>243</v>
      </c>
      <c r="C130" s="60"/>
      <c r="D130" s="237"/>
      <c r="E130" s="57" t="s">
        <v>223</v>
      </c>
      <c r="F130" s="57" t="s">
        <v>393</v>
      </c>
      <c r="G130" s="35">
        <v>31.73</v>
      </c>
      <c r="H130" s="59"/>
      <c r="I130" s="35"/>
      <c r="J130" s="59"/>
      <c r="K130" s="253">
        <v>31.73</v>
      </c>
      <c r="L130" s="59"/>
      <c r="M130" s="57" t="s">
        <v>189</v>
      </c>
      <c r="N130" s="98" t="s">
        <v>295</v>
      </c>
      <c r="O130" s="104"/>
      <c r="P130" s="95" t="s">
        <v>245</v>
      </c>
    </row>
    <row r="131" s="14" customFormat="1" ht="25" customHeight="1" spans="1:16">
      <c r="A131" s="41">
        <v>8</v>
      </c>
      <c r="B131" s="238" t="s">
        <v>394</v>
      </c>
      <c r="C131" s="239" t="s">
        <v>137</v>
      </c>
      <c r="D131" s="240" t="s">
        <v>139</v>
      </c>
      <c r="E131" s="152" t="s">
        <v>223</v>
      </c>
      <c r="F131" s="151" t="s">
        <v>395</v>
      </c>
      <c r="G131" s="155">
        <v>69.9</v>
      </c>
      <c r="H131" s="155"/>
      <c r="I131" s="155"/>
      <c r="J131" s="155">
        <v>69.9</v>
      </c>
      <c r="K131" s="155"/>
      <c r="L131" s="155"/>
      <c r="M131" s="227" t="s">
        <v>189</v>
      </c>
      <c r="N131" s="57" t="s">
        <v>236</v>
      </c>
      <c r="O131" s="123" t="s">
        <v>396</v>
      </c>
      <c r="P131" s="95" t="s">
        <v>242</v>
      </c>
    </row>
    <row r="132" s="14" customFormat="1" ht="25" customHeight="1" spans="1:16">
      <c r="A132" s="41">
        <v>9</v>
      </c>
      <c r="B132" s="57" t="s">
        <v>243</v>
      </c>
      <c r="C132" s="241"/>
      <c r="D132" s="242"/>
      <c r="E132" s="57" t="s">
        <v>223</v>
      </c>
      <c r="F132" s="57" t="s">
        <v>397</v>
      </c>
      <c r="G132" s="35">
        <v>41.92</v>
      </c>
      <c r="H132" s="59"/>
      <c r="I132" s="35"/>
      <c r="J132" s="59"/>
      <c r="K132" s="35">
        <v>41.92</v>
      </c>
      <c r="L132" s="59"/>
      <c r="M132" s="57" t="s">
        <v>189</v>
      </c>
      <c r="N132" s="98" t="s">
        <v>295</v>
      </c>
      <c r="O132" s="125"/>
      <c r="P132" s="95" t="s">
        <v>242</v>
      </c>
    </row>
    <row r="133" s="14" customFormat="1" ht="25" customHeight="1" spans="1:16">
      <c r="A133" s="41">
        <v>10</v>
      </c>
      <c r="B133" s="238" t="s">
        <v>398</v>
      </c>
      <c r="C133" s="239" t="s">
        <v>137</v>
      </c>
      <c r="D133" s="240" t="s">
        <v>80</v>
      </c>
      <c r="E133" s="152" t="s">
        <v>223</v>
      </c>
      <c r="F133" s="151" t="s">
        <v>399</v>
      </c>
      <c r="G133" s="155">
        <v>42</v>
      </c>
      <c r="H133" s="155"/>
      <c r="I133" s="155"/>
      <c r="J133" s="155">
        <v>42</v>
      </c>
      <c r="K133" s="155"/>
      <c r="L133" s="155"/>
      <c r="M133" s="227" t="s">
        <v>189</v>
      </c>
      <c r="N133" s="57" t="s">
        <v>236</v>
      </c>
      <c r="O133" s="123" t="s">
        <v>400</v>
      </c>
      <c r="P133" s="95" t="s">
        <v>242</v>
      </c>
    </row>
    <row r="134" s="14" customFormat="1" ht="40" customHeight="1" spans="1:16">
      <c r="A134" s="41">
        <v>11</v>
      </c>
      <c r="B134" s="139" t="s">
        <v>401</v>
      </c>
      <c r="C134" s="243"/>
      <c r="D134" s="244"/>
      <c r="E134" s="141" t="s">
        <v>305</v>
      </c>
      <c r="F134" s="141" t="s">
        <v>402</v>
      </c>
      <c r="G134" s="142">
        <v>30</v>
      </c>
      <c r="H134" s="142">
        <v>30</v>
      </c>
      <c r="I134" s="142"/>
      <c r="J134" s="142"/>
      <c r="K134" s="142"/>
      <c r="L134" s="142"/>
      <c r="M134" s="141" t="s">
        <v>190</v>
      </c>
      <c r="N134" s="57" t="s">
        <v>236</v>
      </c>
      <c r="O134" s="150"/>
      <c r="P134" s="84" t="s">
        <v>238</v>
      </c>
    </row>
    <row r="135" s="14" customFormat="1" ht="25" customHeight="1" spans="1:16">
      <c r="A135" s="41">
        <v>12</v>
      </c>
      <c r="B135" s="57" t="s">
        <v>243</v>
      </c>
      <c r="C135" s="241"/>
      <c r="D135" s="242"/>
      <c r="E135" s="57" t="s">
        <v>223</v>
      </c>
      <c r="F135" s="57" t="s">
        <v>403</v>
      </c>
      <c r="G135" s="35">
        <v>43.22</v>
      </c>
      <c r="H135" s="59"/>
      <c r="I135" s="35"/>
      <c r="J135" s="59"/>
      <c r="K135" s="253">
        <v>43.22</v>
      </c>
      <c r="L135" s="59"/>
      <c r="M135" s="57" t="s">
        <v>189</v>
      </c>
      <c r="N135" s="98" t="s">
        <v>295</v>
      </c>
      <c r="O135" s="125"/>
      <c r="P135" s="95" t="s">
        <v>274</v>
      </c>
    </row>
    <row r="136" s="14" customFormat="1" ht="27" customHeight="1" spans="1:16">
      <c r="A136" s="17" t="s">
        <v>206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="14" customFormat="1" ht="18" customHeight="1" spans="1:15">
      <c r="A137" s="19" t="s">
        <v>110</v>
      </c>
      <c r="B137" s="19"/>
      <c r="G137" s="20"/>
      <c r="H137" s="20"/>
      <c r="I137" s="20"/>
      <c r="J137" s="20"/>
      <c r="K137" s="20"/>
      <c r="L137" s="112" t="s">
        <v>208</v>
      </c>
      <c r="M137" s="110"/>
      <c r="N137" s="110"/>
      <c r="O137" s="110"/>
    </row>
    <row r="138" s="14" customFormat="1" ht="21" customHeight="1" spans="1:16">
      <c r="A138" s="21" t="s">
        <v>2</v>
      </c>
      <c r="B138" s="22" t="s">
        <v>209</v>
      </c>
      <c r="C138" s="23" t="s">
        <v>3</v>
      </c>
      <c r="D138" s="23" t="s">
        <v>93</v>
      </c>
      <c r="E138" s="21" t="s">
        <v>210</v>
      </c>
      <c r="F138" s="21" t="s">
        <v>211</v>
      </c>
      <c r="G138" s="24" t="s">
        <v>212</v>
      </c>
      <c r="H138" s="24"/>
      <c r="I138" s="24"/>
      <c r="J138" s="24"/>
      <c r="K138" s="24"/>
      <c r="L138" s="24"/>
      <c r="M138" s="74" t="s">
        <v>213</v>
      </c>
      <c r="N138" s="75" t="s">
        <v>249</v>
      </c>
      <c r="O138" s="77" t="s">
        <v>9</v>
      </c>
      <c r="P138" s="77" t="s">
        <v>157</v>
      </c>
    </row>
    <row r="139" s="14" customFormat="1" ht="39" customHeight="1" spans="1:16">
      <c r="A139" s="21"/>
      <c r="B139" s="25"/>
      <c r="C139" s="23"/>
      <c r="D139" s="23"/>
      <c r="E139" s="21"/>
      <c r="F139" s="21"/>
      <c r="G139" s="24" t="s">
        <v>102</v>
      </c>
      <c r="H139" s="24" t="s">
        <v>216</v>
      </c>
      <c r="I139" s="24" t="s">
        <v>217</v>
      </c>
      <c r="J139" s="24" t="s">
        <v>250</v>
      </c>
      <c r="K139" s="24" t="s">
        <v>219</v>
      </c>
      <c r="L139" s="24" t="s">
        <v>220</v>
      </c>
      <c r="M139" s="78"/>
      <c r="N139" s="75"/>
      <c r="O139" s="77"/>
      <c r="P139" s="77"/>
    </row>
    <row r="140" s="14" customFormat="1" ht="27" customHeight="1" spans="1:16">
      <c r="A140" s="120" t="s">
        <v>404</v>
      </c>
      <c r="B140" s="120"/>
      <c r="C140" s="120"/>
      <c r="D140" s="120"/>
      <c r="E140" s="120"/>
      <c r="F140" s="136"/>
      <c r="G140" s="136">
        <f t="shared" ref="G140:L140" si="9">SUM(G141:G161)</f>
        <v>8805.94</v>
      </c>
      <c r="H140" s="136">
        <f t="shared" si="9"/>
        <v>100</v>
      </c>
      <c r="I140" s="136">
        <f t="shared" si="9"/>
        <v>3063.048</v>
      </c>
      <c r="J140" s="136">
        <f t="shared" si="9"/>
        <v>2909.192</v>
      </c>
      <c r="K140" s="136">
        <f t="shared" si="9"/>
        <v>106.7</v>
      </c>
      <c r="L140" s="136">
        <f t="shared" si="9"/>
        <v>0</v>
      </c>
      <c r="M140" s="136"/>
      <c r="N140" s="136"/>
      <c r="O140" s="136"/>
      <c r="P140" s="79"/>
    </row>
    <row r="141" s="14" customFormat="1" ht="35" customHeight="1" spans="1:16">
      <c r="A141" s="41">
        <v>1</v>
      </c>
      <c r="B141" s="41" t="s">
        <v>405</v>
      </c>
      <c r="C141" s="41" t="s">
        <v>406</v>
      </c>
      <c r="D141" s="57" t="s">
        <v>114</v>
      </c>
      <c r="E141" s="41" t="s">
        <v>223</v>
      </c>
      <c r="F141" s="92" t="s">
        <v>291</v>
      </c>
      <c r="G141" s="92">
        <v>292</v>
      </c>
      <c r="H141" s="92"/>
      <c r="I141" s="92"/>
      <c r="J141" s="92">
        <v>292</v>
      </c>
      <c r="K141" s="92"/>
      <c r="L141" s="92"/>
      <c r="M141" s="92" t="s">
        <v>189</v>
      </c>
      <c r="N141" s="171" t="s">
        <v>193</v>
      </c>
      <c r="O141" s="123" t="s">
        <v>407</v>
      </c>
      <c r="P141" s="95" t="s">
        <v>242</v>
      </c>
    </row>
    <row r="142" s="14" customFormat="1" ht="35" customHeight="1" spans="1:16">
      <c r="A142" s="41">
        <v>2</v>
      </c>
      <c r="B142" s="41" t="s">
        <v>408</v>
      </c>
      <c r="C142" s="41"/>
      <c r="D142" s="57"/>
      <c r="E142" s="41" t="s">
        <v>223</v>
      </c>
      <c r="F142" s="92" t="s">
        <v>338</v>
      </c>
      <c r="G142" s="92">
        <v>374</v>
      </c>
      <c r="H142" s="92"/>
      <c r="I142" s="92"/>
      <c r="J142" s="92">
        <v>374</v>
      </c>
      <c r="K142" s="92"/>
      <c r="L142" s="92"/>
      <c r="M142" s="92" t="s">
        <v>189</v>
      </c>
      <c r="N142" s="171" t="s">
        <v>193</v>
      </c>
      <c r="O142" s="150"/>
      <c r="P142" s="95" t="s">
        <v>242</v>
      </c>
    </row>
    <row r="143" s="14" customFormat="1" ht="79" customHeight="1" spans="1:16">
      <c r="A143" s="41">
        <v>3</v>
      </c>
      <c r="B143" s="139" t="s">
        <v>409</v>
      </c>
      <c r="C143" s="41"/>
      <c r="D143" s="57"/>
      <c r="E143" s="141" t="s">
        <v>223</v>
      </c>
      <c r="F143" s="141" t="s">
        <v>410</v>
      </c>
      <c r="G143" s="142">
        <v>60</v>
      </c>
      <c r="H143" s="142">
        <v>60</v>
      </c>
      <c r="I143" s="142"/>
      <c r="J143" s="142"/>
      <c r="K143" s="142"/>
      <c r="L143" s="142"/>
      <c r="M143" s="141" t="s">
        <v>190</v>
      </c>
      <c r="N143" s="57" t="s">
        <v>411</v>
      </c>
      <c r="O143" s="150"/>
      <c r="P143" s="84" t="s">
        <v>238</v>
      </c>
    </row>
    <row r="144" s="14" customFormat="1" ht="27" customHeight="1" spans="1:16">
      <c r="A144" s="41">
        <v>4</v>
      </c>
      <c r="B144" s="137" t="s">
        <v>412</v>
      </c>
      <c r="C144" s="41"/>
      <c r="D144" s="57"/>
      <c r="E144" s="33" t="s">
        <v>223</v>
      </c>
      <c r="F144" s="137" t="s">
        <v>253</v>
      </c>
      <c r="G144" s="35">
        <v>15</v>
      </c>
      <c r="H144" s="35">
        <v>10</v>
      </c>
      <c r="I144" s="35">
        <v>5</v>
      </c>
      <c r="J144" s="35"/>
      <c r="K144" s="35"/>
      <c r="L144" s="35"/>
      <c r="M144" s="57" t="s">
        <v>189</v>
      </c>
      <c r="N144" s="57" t="s">
        <v>413</v>
      </c>
      <c r="O144" s="150"/>
      <c r="P144" s="95" t="s">
        <v>242</v>
      </c>
    </row>
    <row r="145" s="14" customFormat="1" ht="41" customHeight="1" spans="1:16">
      <c r="A145" s="41">
        <v>5</v>
      </c>
      <c r="B145" s="33" t="s">
        <v>414</v>
      </c>
      <c r="C145" s="41"/>
      <c r="D145" s="57"/>
      <c r="E145" s="156" t="s">
        <v>269</v>
      </c>
      <c r="F145" s="156" t="s">
        <v>415</v>
      </c>
      <c r="G145" s="157">
        <v>100.24</v>
      </c>
      <c r="H145" s="59"/>
      <c r="I145" s="157">
        <v>20.048</v>
      </c>
      <c r="J145" s="157">
        <v>80.192</v>
      </c>
      <c r="K145" s="157"/>
      <c r="L145" s="157"/>
      <c r="M145" s="57" t="s">
        <v>189</v>
      </c>
      <c r="N145" s="86" t="s">
        <v>416</v>
      </c>
      <c r="O145" s="125"/>
      <c r="P145" s="88" t="s">
        <v>233</v>
      </c>
    </row>
    <row r="146" s="14" customFormat="1" ht="28" customHeight="1" spans="1:16">
      <c r="A146" s="41">
        <v>6</v>
      </c>
      <c r="B146" s="41" t="s">
        <v>417</v>
      </c>
      <c r="C146" s="41" t="s">
        <v>418</v>
      </c>
      <c r="D146" s="57" t="s">
        <v>419</v>
      </c>
      <c r="E146" s="41" t="s">
        <v>223</v>
      </c>
      <c r="F146" s="92" t="s">
        <v>420</v>
      </c>
      <c r="G146" s="92">
        <v>323</v>
      </c>
      <c r="H146" s="92"/>
      <c r="I146" s="92"/>
      <c r="J146" s="92">
        <v>323</v>
      </c>
      <c r="K146" s="92"/>
      <c r="L146" s="92"/>
      <c r="M146" s="92" t="s">
        <v>189</v>
      </c>
      <c r="N146" s="171" t="s">
        <v>193</v>
      </c>
      <c r="O146" s="123" t="s">
        <v>421</v>
      </c>
      <c r="P146" s="234" t="s">
        <v>226</v>
      </c>
    </row>
    <row r="147" s="14" customFormat="1" ht="44" customHeight="1" spans="1:16">
      <c r="A147" s="41">
        <v>7</v>
      </c>
      <c r="B147" s="41" t="s">
        <v>422</v>
      </c>
      <c r="C147" s="41"/>
      <c r="D147" s="57"/>
      <c r="E147" s="41" t="s">
        <v>223</v>
      </c>
      <c r="F147" s="92" t="s">
        <v>338</v>
      </c>
      <c r="G147" s="92">
        <v>381</v>
      </c>
      <c r="H147" s="92"/>
      <c r="I147" s="92"/>
      <c r="J147" s="92">
        <v>340</v>
      </c>
      <c r="K147" s="92"/>
      <c r="L147" s="92"/>
      <c r="M147" s="92" t="s">
        <v>190</v>
      </c>
      <c r="N147" s="171" t="s">
        <v>193</v>
      </c>
      <c r="O147" s="150"/>
      <c r="P147" s="234" t="s">
        <v>302</v>
      </c>
    </row>
    <row r="148" s="14" customFormat="1" ht="41" customHeight="1" spans="1:16">
      <c r="A148" s="41">
        <v>8</v>
      </c>
      <c r="B148" s="245" t="s">
        <v>423</v>
      </c>
      <c r="C148" s="245"/>
      <c r="D148" s="57"/>
      <c r="E148" s="245" t="s">
        <v>424</v>
      </c>
      <c r="F148" s="246" t="s">
        <v>425</v>
      </c>
      <c r="G148" s="246">
        <v>6479</v>
      </c>
      <c r="H148" s="246"/>
      <c r="I148" s="246">
        <v>3038</v>
      </c>
      <c r="J148" s="246">
        <v>1500</v>
      </c>
      <c r="K148" s="246"/>
      <c r="L148" s="246"/>
      <c r="M148" s="246" t="s">
        <v>189</v>
      </c>
      <c r="N148" s="171" t="s">
        <v>193</v>
      </c>
      <c r="O148" s="125"/>
      <c r="P148" s="234" t="s">
        <v>238</v>
      </c>
    </row>
    <row r="149" s="14" customFormat="1" ht="41" customHeight="1" spans="1:15">
      <c r="A149" s="134"/>
      <c r="B149" s="247"/>
      <c r="C149" s="247"/>
      <c r="D149" s="132"/>
      <c r="E149" s="247"/>
      <c r="F149" s="248"/>
      <c r="G149" s="248"/>
      <c r="H149" s="248"/>
      <c r="I149" s="248"/>
      <c r="J149" s="248"/>
      <c r="K149" s="248"/>
      <c r="L149" s="248"/>
      <c r="M149" s="248"/>
      <c r="N149" s="254"/>
      <c r="O149" s="132"/>
    </row>
    <row r="150" s="14" customFormat="1" ht="27" customHeight="1" spans="1:16">
      <c r="A150" s="17" t="s">
        <v>206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="14" customFormat="1" ht="18" customHeight="1" spans="1:15">
      <c r="A151" s="19" t="s">
        <v>110</v>
      </c>
      <c r="B151" s="19"/>
      <c r="G151" s="20"/>
      <c r="H151" s="20"/>
      <c r="I151" s="20"/>
      <c r="J151" s="20"/>
      <c r="K151" s="20"/>
      <c r="L151" s="112" t="s">
        <v>208</v>
      </c>
      <c r="M151" s="110"/>
      <c r="N151" s="110"/>
      <c r="O151" s="110"/>
    </row>
    <row r="152" s="14" customFormat="1" ht="21" customHeight="1" spans="1:16">
      <c r="A152" s="21" t="s">
        <v>2</v>
      </c>
      <c r="B152" s="22" t="s">
        <v>209</v>
      </c>
      <c r="C152" s="23" t="s">
        <v>3</v>
      </c>
      <c r="D152" s="23" t="s">
        <v>93</v>
      </c>
      <c r="E152" s="21" t="s">
        <v>210</v>
      </c>
      <c r="F152" s="21" t="s">
        <v>211</v>
      </c>
      <c r="G152" s="24" t="s">
        <v>212</v>
      </c>
      <c r="H152" s="24"/>
      <c r="I152" s="24"/>
      <c r="J152" s="24"/>
      <c r="K152" s="24"/>
      <c r="L152" s="24"/>
      <c r="M152" s="74" t="s">
        <v>213</v>
      </c>
      <c r="N152" s="75" t="s">
        <v>249</v>
      </c>
      <c r="O152" s="77" t="s">
        <v>9</v>
      </c>
      <c r="P152" s="77" t="s">
        <v>157</v>
      </c>
    </row>
    <row r="153" s="14" customFormat="1" ht="39" customHeight="1" spans="1:16">
      <c r="A153" s="21"/>
      <c r="B153" s="25"/>
      <c r="C153" s="23"/>
      <c r="D153" s="23"/>
      <c r="E153" s="21"/>
      <c r="F153" s="21"/>
      <c r="G153" s="24" t="s">
        <v>102</v>
      </c>
      <c r="H153" s="24" t="s">
        <v>216</v>
      </c>
      <c r="I153" s="24" t="s">
        <v>217</v>
      </c>
      <c r="J153" s="24" t="s">
        <v>250</v>
      </c>
      <c r="K153" s="24" t="s">
        <v>219</v>
      </c>
      <c r="L153" s="24" t="s">
        <v>220</v>
      </c>
      <c r="M153" s="78"/>
      <c r="N153" s="75"/>
      <c r="O153" s="77"/>
      <c r="P153" s="77"/>
    </row>
    <row r="154" s="14" customFormat="1" ht="35" customHeight="1" spans="1:16">
      <c r="A154" s="41">
        <v>9</v>
      </c>
      <c r="B154" s="57" t="s">
        <v>426</v>
      </c>
      <c r="C154" s="149" t="s">
        <v>418</v>
      </c>
      <c r="D154" s="150" t="s">
        <v>419</v>
      </c>
      <c r="E154" s="31" t="s">
        <v>223</v>
      </c>
      <c r="F154" s="137" t="s">
        <v>253</v>
      </c>
      <c r="G154" s="35">
        <v>15</v>
      </c>
      <c r="H154" s="32"/>
      <c r="I154" s="35"/>
      <c r="J154" s="35"/>
      <c r="K154" s="35"/>
      <c r="L154" s="35"/>
      <c r="M154" s="57" t="s">
        <v>189</v>
      </c>
      <c r="N154" s="57" t="s">
        <v>413</v>
      </c>
      <c r="O154" s="123" t="s">
        <v>421</v>
      </c>
      <c r="P154" s="95" t="s">
        <v>242</v>
      </c>
    </row>
    <row r="155" s="14" customFormat="1" ht="35" customHeight="1" spans="1:16">
      <c r="A155" s="41">
        <v>10</v>
      </c>
      <c r="B155" s="57" t="s">
        <v>243</v>
      </c>
      <c r="C155" s="124"/>
      <c r="D155" s="125"/>
      <c r="E155" s="57" t="s">
        <v>223</v>
      </c>
      <c r="F155" s="57" t="s">
        <v>427</v>
      </c>
      <c r="G155" s="35">
        <v>28.91</v>
      </c>
      <c r="H155" s="59"/>
      <c r="I155" s="35"/>
      <c r="J155" s="59"/>
      <c r="K155" s="35">
        <v>28.91</v>
      </c>
      <c r="L155" s="59"/>
      <c r="M155" s="57" t="s">
        <v>189</v>
      </c>
      <c r="N155" s="98" t="s">
        <v>204</v>
      </c>
      <c r="O155" s="125"/>
      <c r="P155" s="95" t="s">
        <v>245</v>
      </c>
    </row>
    <row r="156" s="14" customFormat="1" ht="35" customHeight="1" spans="1:16">
      <c r="A156" s="41">
        <v>11</v>
      </c>
      <c r="B156" s="66" t="s">
        <v>428</v>
      </c>
      <c r="C156" s="249" t="s">
        <v>110</v>
      </c>
      <c r="D156" s="249" t="s">
        <v>40</v>
      </c>
      <c r="E156" s="68" t="s">
        <v>223</v>
      </c>
      <c r="F156" s="69" t="s">
        <v>429</v>
      </c>
      <c r="G156" s="69">
        <v>480</v>
      </c>
      <c r="H156" s="70"/>
      <c r="I156" s="69"/>
      <c r="J156" s="69"/>
      <c r="K156" s="255"/>
      <c r="L156" s="102"/>
      <c r="M156" s="57" t="s">
        <v>190</v>
      </c>
      <c r="N156" s="103" t="s">
        <v>193</v>
      </c>
      <c r="O156" s="123" t="s">
        <v>430</v>
      </c>
      <c r="P156" s="101" t="s">
        <v>238</v>
      </c>
    </row>
    <row r="157" s="14" customFormat="1" ht="35" customHeight="1" spans="1:16">
      <c r="A157" s="41">
        <v>12</v>
      </c>
      <c r="B157" s="127" t="s">
        <v>431</v>
      </c>
      <c r="C157" s="160"/>
      <c r="D157" s="160"/>
      <c r="E157" s="128" t="s">
        <v>432</v>
      </c>
      <c r="F157" s="129" t="s">
        <v>433</v>
      </c>
      <c r="G157" s="130">
        <v>150</v>
      </c>
      <c r="H157" s="131"/>
      <c r="I157" s="173"/>
      <c r="J157" s="174"/>
      <c r="K157" s="35"/>
      <c r="L157" s="130"/>
      <c r="M157" s="175" t="s">
        <v>190</v>
      </c>
      <c r="N157" s="57" t="s">
        <v>411</v>
      </c>
      <c r="O157" s="125"/>
      <c r="P157" s="84" t="s">
        <v>238</v>
      </c>
    </row>
    <row r="158" s="14" customFormat="1" ht="35" customHeight="1" spans="1:16">
      <c r="A158" s="41">
        <v>13</v>
      </c>
      <c r="B158" s="31" t="s">
        <v>434</v>
      </c>
      <c r="C158" s="31" t="s">
        <v>110</v>
      </c>
      <c r="D158" s="31" t="s">
        <v>115</v>
      </c>
      <c r="E158" s="31" t="s">
        <v>223</v>
      </c>
      <c r="F158" s="31" t="s">
        <v>253</v>
      </c>
      <c r="G158" s="32">
        <v>15</v>
      </c>
      <c r="H158" s="32">
        <v>15</v>
      </c>
      <c r="I158" s="32"/>
      <c r="J158" s="32"/>
      <c r="K158" s="32"/>
      <c r="L158" s="32"/>
      <c r="M158" s="57" t="s">
        <v>189</v>
      </c>
      <c r="N158" s="57" t="s">
        <v>413</v>
      </c>
      <c r="O158" s="57" t="s">
        <v>435</v>
      </c>
      <c r="P158" s="95" t="s">
        <v>242</v>
      </c>
    </row>
    <row r="159" s="14" customFormat="1" ht="35" customHeight="1" spans="1:16">
      <c r="A159" s="41">
        <v>14</v>
      </c>
      <c r="B159" s="57" t="s">
        <v>436</v>
      </c>
      <c r="C159" s="123" t="s">
        <v>110</v>
      </c>
      <c r="D159" s="233" t="s">
        <v>437</v>
      </c>
      <c r="E159" s="31" t="s">
        <v>223</v>
      </c>
      <c r="F159" s="137" t="s">
        <v>253</v>
      </c>
      <c r="G159" s="35">
        <v>15</v>
      </c>
      <c r="H159" s="32">
        <v>15</v>
      </c>
      <c r="I159" s="35"/>
      <c r="J159" s="35"/>
      <c r="K159" s="35"/>
      <c r="L159" s="35"/>
      <c r="M159" s="57" t="s">
        <v>190</v>
      </c>
      <c r="N159" s="57" t="s">
        <v>413</v>
      </c>
      <c r="O159" s="123" t="s">
        <v>438</v>
      </c>
      <c r="P159" s="181" t="s">
        <v>238</v>
      </c>
    </row>
    <row r="160" s="14" customFormat="1" ht="35" customHeight="1" spans="1:16">
      <c r="A160" s="41">
        <v>15</v>
      </c>
      <c r="B160" s="57" t="s">
        <v>243</v>
      </c>
      <c r="C160" s="125"/>
      <c r="D160" s="55"/>
      <c r="E160" s="57" t="s">
        <v>223</v>
      </c>
      <c r="F160" s="57" t="s">
        <v>439</v>
      </c>
      <c r="G160" s="35">
        <v>21.42</v>
      </c>
      <c r="H160" s="59"/>
      <c r="I160" s="35"/>
      <c r="J160" s="59"/>
      <c r="K160" s="35">
        <v>21.42</v>
      </c>
      <c r="L160" s="59"/>
      <c r="M160" s="57" t="s">
        <v>189</v>
      </c>
      <c r="N160" s="98" t="s">
        <v>204</v>
      </c>
      <c r="O160" s="125"/>
      <c r="P160" s="95" t="s">
        <v>242</v>
      </c>
    </row>
    <row r="161" s="14" customFormat="1" ht="39" customHeight="1" spans="1:16">
      <c r="A161" s="41">
        <v>16</v>
      </c>
      <c r="B161" s="57" t="s">
        <v>243</v>
      </c>
      <c r="C161" s="224" t="s">
        <v>110</v>
      </c>
      <c r="D161" s="33" t="s">
        <v>440</v>
      </c>
      <c r="E161" s="57" t="s">
        <v>223</v>
      </c>
      <c r="F161" s="57" t="s">
        <v>441</v>
      </c>
      <c r="G161" s="35">
        <v>56.37</v>
      </c>
      <c r="H161" s="59"/>
      <c r="I161" s="35"/>
      <c r="J161" s="59"/>
      <c r="K161" s="35">
        <v>56.37</v>
      </c>
      <c r="L161" s="59"/>
      <c r="M161" s="57" t="s">
        <v>189</v>
      </c>
      <c r="N161" s="98" t="s">
        <v>204</v>
      </c>
      <c r="O161" s="137" t="s">
        <v>438</v>
      </c>
      <c r="P161" s="95" t="s">
        <v>242</v>
      </c>
    </row>
    <row r="162" s="14" customFormat="1" ht="14.25" spans="7:15">
      <c r="G162" s="20"/>
      <c r="H162" s="20"/>
      <c r="I162" s="20"/>
      <c r="J162" s="20"/>
      <c r="K162" s="20"/>
      <c r="L162" s="20"/>
      <c r="O162" s="165"/>
    </row>
    <row r="163" s="14" customFormat="1" ht="9" customHeight="1" spans="7:15">
      <c r="G163" s="20"/>
      <c r="H163" s="20"/>
      <c r="I163" s="20"/>
      <c r="J163" s="20"/>
      <c r="K163" s="20"/>
      <c r="L163" s="20"/>
      <c r="O163" s="165"/>
    </row>
    <row r="164" s="14" customFormat="1" ht="14.25" spans="7:15">
      <c r="G164" s="20"/>
      <c r="H164" s="20"/>
      <c r="I164" s="20"/>
      <c r="J164" s="20"/>
      <c r="K164" s="20"/>
      <c r="L164" s="20"/>
      <c r="O164" s="165"/>
    </row>
    <row r="165" s="14" customFormat="1" ht="14.25" spans="7:15">
      <c r="G165" s="20"/>
      <c r="H165" s="20"/>
      <c r="I165" s="20"/>
      <c r="J165" s="20"/>
      <c r="K165" s="20"/>
      <c r="L165" s="20"/>
      <c r="O165" s="165"/>
    </row>
    <row r="166" s="14" customFormat="1" ht="14.25" spans="7:15">
      <c r="G166" s="20"/>
      <c r="H166" s="20"/>
      <c r="I166" s="20"/>
      <c r="J166" s="20"/>
      <c r="K166" s="20"/>
      <c r="L166" s="20"/>
      <c r="O166" s="165"/>
    </row>
    <row r="167" s="14" customFormat="1" ht="27" customHeight="1" spans="1:16">
      <c r="A167" s="17" t="s">
        <v>206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="14" customFormat="1" ht="15" customHeight="1" spans="1:15">
      <c r="A168" s="19" t="s">
        <v>133</v>
      </c>
      <c r="B168" s="19"/>
      <c r="G168" s="20"/>
      <c r="H168" s="20"/>
      <c r="I168" s="20"/>
      <c r="J168" s="20"/>
      <c r="K168" s="20"/>
      <c r="L168" s="112" t="s">
        <v>208</v>
      </c>
      <c r="M168" s="110"/>
      <c r="N168" s="110"/>
      <c r="O168" s="110"/>
    </row>
    <row r="169" s="14" customFormat="1" ht="21" customHeight="1" spans="1:16">
      <c r="A169" s="21" t="s">
        <v>2</v>
      </c>
      <c r="B169" s="22" t="s">
        <v>209</v>
      </c>
      <c r="C169" s="23" t="s">
        <v>3</v>
      </c>
      <c r="D169" s="23" t="s">
        <v>93</v>
      </c>
      <c r="E169" s="21" t="s">
        <v>210</v>
      </c>
      <c r="F169" s="21" t="s">
        <v>211</v>
      </c>
      <c r="G169" s="24" t="s">
        <v>212</v>
      </c>
      <c r="H169" s="24"/>
      <c r="I169" s="24"/>
      <c r="J169" s="24"/>
      <c r="K169" s="24"/>
      <c r="L169" s="24"/>
      <c r="M169" s="74" t="s">
        <v>213</v>
      </c>
      <c r="N169" s="75" t="s">
        <v>249</v>
      </c>
      <c r="O169" s="77" t="s">
        <v>9</v>
      </c>
      <c r="P169" s="77" t="s">
        <v>157</v>
      </c>
    </row>
    <row r="170" s="14" customFormat="1" ht="39" customHeight="1" spans="1:16">
      <c r="A170" s="21"/>
      <c r="B170" s="25"/>
      <c r="C170" s="23"/>
      <c r="D170" s="23"/>
      <c r="E170" s="21"/>
      <c r="F170" s="21"/>
      <c r="G170" s="24" t="s">
        <v>102</v>
      </c>
      <c r="H170" s="24" t="s">
        <v>216</v>
      </c>
      <c r="I170" s="24" t="s">
        <v>217</v>
      </c>
      <c r="J170" s="24" t="s">
        <v>250</v>
      </c>
      <c r="K170" s="24" t="s">
        <v>219</v>
      </c>
      <c r="L170" s="24" t="s">
        <v>220</v>
      </c>
      <c r="M170" s="78"/>
      <c r="N170" s="75"/>
      <c r="O170" s="77"/>
      <c r="P170" s="77"/>
    </row>
    <row r="171" s="14" customFormat="1" ht="32" customHeight="1" spans="1:16">
      <c r="A171" s="120" t="s">
        <v>442</v>
      </c>
      <c r="B171" s="120"/>
      <c r="C171" s="120"/>
      <c r="D171" s="120"/>
      <c r="E171" s="120"/>
      <c r="F171" s="136"/>
      <c r="G171" s="136">
        <f>SUM(G172:G176)</f>
        <v>4789.55</v>
      </c>
      <c r="H171" s="136">
        <f t="shared" ref="H171:L171" si="10">SUM(H172:H175)</f>
        <v>0</v>
      </c>
      <c r="I171" s="136">
        <f t="shared" si="10"/>
        <v>5</v>
      </c>
      <c r="J171" s="136">
        <f t="shared" si="10"/>
        <v>1765.8</v>
      </c>
      <c r="K171" s="136">
        <f t="shared" si="10"/>
        <v>3000</v>
      </c>
      <c r="L171" s="136">
        <f t="shared" si="10"/>
        <v>0</v>
      </c>
      <c r="M171" s="136"/>
      <c r="N171" s="136"/>
      <c r="O171" s="136"/>
      <c r="P171" s="79"/>
    </row>
    <row r="172" s="14" customFormat="1" ht="48" customHeight="1" spans="1:16">
      <c r="A172" s="51">
        <v>1</v>
      </c>
      <c r="B172" s="51" t="s">
        <v>443</v>
      </c>
      <c r="C172" s="51" t="s">
        <v>133</v>
      </c>
      <c r="D172" s="51" t="s">
        <v>444</v>
      </c>
      <c r="E172" s="52" t="s">
        <v>269</v>
      </c>
      <c r="F172" s="53" t="s">
        <v>445</v>
      </c>
      <c r="G172" s="35">
        <v>1731</v>
      </c>
      <c r="H172" s="53"/>
      <c r="I172" s="53"/>
      <c r="J172" s="53">
        <v>1731</v>
      </c>
      <c r="K172" s="53"/>
      <c r="L172" s="92"/>
      <c r="M172" s="57" t="s">
        <v>189</v>
      </c>
      <c r="N172" s="93" t="s">
        <v>193</v>
      </c>
      <c r="O172" s="91" t="s">
        <v>446</v>
      </c>
      <c r="P172" s="95" t="s">
        <v>242</v>
      </c>
    </row>
    <row r="173" s="14" customFormat="1" ht="48" customHeight="1" spans="1:16">
      <c r="A173" s="51">
        <v>2</v>
      </c>
      <c r="B173" s="151" t="s">
        <v>447</v>
      </c>
      <c r="C173" s="51"/>
      <c r="D173" s="51"/>
      <c r="E173" s="152" t="s">
        <v>223</v>
      </c>
      <c r="F173" s="151" t="s">
        <v>448</v>
      </c>
      <c r="G173" s="155">
        <v>34.8</v>
      </c>
      <c r="H173" s="155"/>
      <c r="I173" s="155"/>
      <c r="J173" s="155">
        <v>34.8</v>
      </c>
      <c r="K173" s="155"/>
      <c r="L173" s="155"/>
      <c r="M173" s="227" t="s">
        <v>189</v>
      </c>
      <c r="N173" s="57" t="s">
        <v>411</v>
      </c>
      <c r="O173" s="97"/>
      <c r="P173" s="95" t="s">
        <v>242</v>
      </c>
    </row>
    <row r="174" s="14" customFormat="1" ht="48" customHeight="1" spans="1:16">
      <c r="A174" s="51">
        <v>3</v>
      </c>
      <c r="B174" s="66" t="s">
        <v>449</v>
      </c>
      <c r="C174" s="249" t="s">
        <v>133</v>
      </c>
      <c r="D174" s="250" t="s">
        <v>450</v>
      </c>
      <c r="E174" s="68" t="s">
        <v>223</v>
      </c>
      <c r="F174" s="69" t="s">
        <v>451</v>
      </c>
      <c r="G174" s="69">
        <v>3000</v>
      </c>
      <c r="H174" s="70"/>
      <c r="I174" s="69"/>
      <c r="J174" s="69"/>
      <c r="K174" s="69">
        <v>3000</v>
      </c>
      <c r="L174" s="102" t="s">
        <v>452</v>
      </c>
      <c r="M174" s="57" t="s">
        <v>190</v>
      </c>
      <c r="N174" s="103" t="s">
        <v>453</v>
      </c>
      <c r="O174" s="123" t="s">
        <v>454</v>
      </c>
      <c r="P174" s="95" t="s">
        <v>238</v>
      </c>
    </row>
    <row r="175" s="14" customFormat="1" ht="48" customHeight="1" spans="1:16">
      <c r="A175" s="51">
        <v>4</v>
      </c>
      <c r="B175" s="137" t="s">
        <v>455</v>
      </c>
      <c r="C175" s="159"/>
      <c r="D175" s="251"/>
      <c r="E175" s="33" t="s">
        <v>223</v>
      </c>
      <c r="F175" s="137" t="s">
        <v>253</v>
      </c>
      <c r="G175" s="35">
        <v>5</v>
      </c>
      <c r="H175" s="35"/>
      <c r="I175" s="35">
        <v>5</v>
      </c>
      <c r="J175" s="35"/>
      <c r="K175" s="35"/>
      <c r="L175" s="35"/>
      <c r="M175" s="57" t="s">
        <v>189</v>
      </c>
      <c r="N175" s="57" t="s">
        <v>413</v>
      </c>
      <c r="O175" s="150"/>
      <c r="P175" s="95" t="s">
        <v>242</v>
      </c>
    </row>
    <row r="176" s="108" customFormat="1" ht="48" customHeight="1" spans="1:16">
      <c r="A176" s="51">
        <v>5</v>
      </c>
      <c r="B176" s="33" t="s">
        <v>456</v>
      </c>
      <c r="C176" s="160"/>
      <c r="D176" s="252"/>
      <c r="E176" s="156" t="s">
        <v>269</v>
      </c>
      <c r="F176" s="156" t="s">
        <v>457</v>
      </c>
      <c r="G176" s="157">
        <v>18.75</v>
      </c>
      <c r="H176" s="59"/>
      <c r="I176" s="157">
        <v>3.75</v>
      </c>
      <c r="J176" s="157">
        <v>15</v>
      </c>
      <c r="K176" s="157"/>
      <c r="L176" s="157"/>
      <c r="M176" s="57" t="s">
        <v>189</v>
      </c>
      <c r="N176" s="57" t="s">
        <v>198</v>
      </c>
      <c r="O176" s="125"/>
      <c r="P176" s="88" t="s">
        <v>233</v>
      </c>
    </row>
  </sheetData>
  <autoFilter ref="A1:Q176"/>
  <mergeCells count="278">
    <mergeCell ref="A1:B1"/>
    <mergeCell ref="A2:P2"/>
    <mergeCell ref="A3:D3"/>
    <mergeCell ref="A4:B4"/>
    <mergeCell ref="L4:O4"/>
    <mergeCell ref="G5:L5"/>
    <mergeCell ref="A7:D7"/>
    <mergeCell ref="A21:P21"/>
    <mergeCell ref="A22:B22"/>
    <mergeCell ref="L22:O22"/>
    <mergeCell ref="G23:L23"/>
    <mergeCell ref="A25:D25"/>
    <mergeCell ref="A31:P31"/>
    <mergeCell ref="A32:B32"/>
    <mergeCell ref="L32:O32"/>
    <mergeCell ref="G33:L33"/>
    <mergeCell ref="A35:D35"/>
    <mergeCell ref="A47:P47"/>
    <mergeCell ref="A48:B48"/>
    <mergeCell ref="L48:O48"/>
    <mergeCell ref="G49:L49"/>
    <mergeCell ref="A51:D51"/>
    <mergeCell ref="A63:P63"/>
    <mergeCell ref="A64:B64"/>
    <mergeCell ref="L64:O64"/>
    <mergeCell ref="G65:L65"/>
    <mergeCell ref="A67:D67"/>
    <mergeCell ref="A80:P80"/>
    <mergeCell ref="A81:B81"/>
    <mergeCell ref="L81:O81"/>
    <mergeCell ref="G82:L82"/>
    <mergeCell ref="A84:D84"/>
    <mergeCell ref="A95:P95"/>
    <mergeCell ref="A96:B96"/>
    <mergeCell ref="L96:O96"/>
    <mergeCell ref="G97:L97"/>
    <mergeCell ref="A99:D99"/>
    <mergeCell ref="A104:P104"/>
    <mergeCell ref="A105:B105"/>
    <mergeCell ref="L105:O105"/>
    <mergeCell ref="G106:L106"/>
    <mergeCell ref="A108:D108"/>
    <mergeCell ref="A119:P119"/>
    <mergeCell ref="A120:B120"/>
    <mergeCell ref="L120:O120"/>
    <mergeCell ref="G121:L121"/>
    <mergeCell ref="A123:D123"/>
    <mergeCell ref="A136:P136"/>
    <mergeCell ref="A137:B137"/>
    <mergeCell ref="L137:O137"/>
    <mergeCell ref="G138:L138"/>
    <mergeCell ref="A140:D140"/>
    <mergeCell ref="A150:P150"/>
    <mergeCell ref="A151:B151"/>
    <mergeCell ref="L151:O151"/>
    <mergeCell ref="G152:L152"/>
    <mergeCell ref="A167:P167"/>
    <mergeCell ref="A168:B168"/>
    <mergeCell ref="L168:O168"/>
    <mergeCell ref="G169:L169"/>
    <mergeCell ref="A171:D171"/>
    <mergeCell ref="A5:A6"/>
    <mergeCell ref="A14:A15"/>
    <mergeCell ref="A23:A24"/>
    <mergeCell ref="A33:A34"/>
    <mergeCell ref="A49:A50"/>
    <mergeCell ref="A65:A66"/>
    <mergeCell ref="A82:A83"/>
    <mergeCell ref="A97:A98"/>
    <mergeCell ref="A106:A107"/>
    <mergeCell ref="A121:A122"/>
    <mergeCell ref="A138:A139"/>
    <mergeCell ref="A152:A153"/>
    <mergeCell ref="A169:A170"/>
    <mergeCell ref="B5:B6"/>
    <mergeCell ref="B14:B15"/>
    <mergeCell ref="B23:B24"/>
    <mergeCell ref="B33:B34"/>
    <mergeCell ref="B49:B50"/>
    <mergeCell ref="B65:B66"/>
    <mergeCell ref="B82:B83"/>
    <mergeCell ref="B97:B98"/>
    <mergeCell ref="B106:B107"/>
    <mergeCell ref="B121:B122"/>
    <mergeCell ref="B138:B139"/>
    <mergeCell ref="B152:B153"/>
    <mergeCell ref="B169:B170"/>
    <mergeCell ref="C5:C6"/>
    <mergeCell ref="C8:C9"/>
    <mergeCell ref="C12:C13"/>
    <mergeCell ref="C14:C15"/>
    <mergeCell ref="C23:C24"/>
    <mergeCell ref="C27:C28"/>
    <mergeCell ref="C33:C34"/>
    <mergeCell ref="C36:C39"/>
    <mergeCell ref="C40:C46"/>
    <mergeCell ref="C49:C50"/>
    <mergeCell ref="C52:C55"/>
    <mergeCell ref="C56:C59"/>
    <mergeCell ref="C65:C66"/>
    <mergeCell ref="C68:C72"/>
    <mergeCell ref="C73:C75"/>
    <mergeCell ref="C76:C78"/>
    <mergeCell ref="C82:C83"/>
    <mergeCell ref="C85:C86"/>
    <mergeCell ref="C87:C89"/>
    <mergeCell ref="C91:C92"/>
    <mergeCell ref="C97:C98"/>
    <mergeCell ref="C100:C101"/>
    <mergeCell ref="C106:C107"/>
    <mergeCell ref="C109:C112"/>
    <mergeCell ref="C113:C116"/>
    <mergeCell ref="C121:C122"/>
    <mergeCell ref="C124:C127"/>
    <mergeCell ref="C128:C130"/>
    <mergeCell ref="C131:C132"/>
    <mergeCell ref="C133:C135"/>
    <mergeCell ref="C138:C139"/>
    <mergeCell ref="C141:C145"/>
    <mergeCell ref="C146:C148"/>
    <mergeCell ref="C152:C153"/>
    <mergeCell ref="C154:C155"/>
    <mergeCell ref="C156:C157"/>
    <mergeCell ref="C159:C160"/>
    <mergeCell ref="C169:C170"/>
    <mergeCell ref="C172:C173"/>
    <mergeCell ref="C174:C176"/>
    <mergeCell ref="D5:D6"/>
    <mergeCell ref="D8:D9"/>
    <mergeCell ref="D12:D13"/>
    <mergeCell ref="D14:D15"/>
    <mergeCell ref="D23:D24"/>
    <mergeCell ref="D27:D28"/>
    <mergeCell ref="D33:D34"/>
    <mergeCell ref="D36:D39"/>
    <mergeCell ref="D40:D46"/>
    <mergeCell ref="D49:D50"/>
    <mergeCell ref="D52:D55"/>
    <mergeCell ref="D56:D59"/>
    <mergeCell ref="D65:D66"/>
    <mergeCell ref="D68:D72"/>
    <mergeCell ref="D73:D75"/>
    <mergeCell ref="D76:D78"/>
    <mergeCell ref="D82:D83"/>
    <mergeCell ref="D85:D86"/>
    <mergeCell ref="D87:D89"/>
    <mergeCell ref="D91:D92"/>
    <mergeCell ref="D97:D98"/>
    <mergeCell ref="D100:D101"/>
    <mergeCell ref="D106:D107"/>
    <mergeCell ref="D109:D112"/>
    <mergeCell ref="D113:D116"/>
    <mergeCell ref="D121:D122"/>
    <mergeCell ref="D124:D127"/>
    <mergeCell ref="D128:D130"/>
    <mergeCell ref="D131:D132"/>
    <mergeCell ref="D133:D135"/>
    <mergeCell ref="D138:D139"/>
    <mergeCell ref="D141:D145"/>
    <mergeCell ref="D146:D148"/>
    <mergeCell ref="D152:D153"/>
    <mergeCell ref="D154:D155"/>
    <mergeCell ref="D156:D157"/>
    <mergeCell ref="D159:D160"/>
    <mergeCell ref="D169:D170"/>
    <mergeCell ref="D172:D173"/>
    <mergeCell ref="D174:D176"/>
    <mergeCell ref="E5:E6"/>
    <mergeCell ref="E14:E15"/>
    <mergeCell ref="E23:E24"/>
    <mergeCell ref="E33:E34"/>
    <mergeCell ref="E49:E50"/>
    <mergeCell ref="E65:E66"/>
    <mergeCell ref="E82:E83"/>
    <mergeCell ref="E97:E98"/>
    <mergeCell ref="E106:E107"/>
    <mergeCell ref="E121:E122"/>
    <mergeCell ref="E138:E139"/>
    <mergeCell ref="E152:E153"/>
    <mergeCell ref="E169:E170"/>
    <mergeCell ref="F5:F6"/>
    <mergeCell ref="F14:F15"/>
    <mergeCell ref="F23:F24"/>
    <mergeCell ref="F33:F34"/>
    <mergeCell ref="F49:F50"/>
    <mergeCell ref="F65:F66"/>
    <mergeCell ref="F82:F83"/>
    <mergeCell ref="F97:F98"/>
    <mergeCell ref="F106:F107"/>
    <mergeCell ref="F121:F122"/>
    <mergeCell ref="F138:F139"/>
    <mergeCell ref="F152:F153"/>
    <mergeCell ref="F169:F170"/>
    <mergeCell ref="G14:G15"/>
    <mergeCell ref="H14:H15"/>
    <mergeCell ref="I14:I15"/>
    <mergeCell ref="J14:J15"/>
    <mergeCell ref="K14:K15"/>
    <mergeCell ref="L14:L15"/>
    <mergeCell ref="M5:M6"/>
    <mergeCell ref="M14:M15"/>
    <mergeCell ref="M23:M24"/>
    <mergeCell ref="M33:M34"/>
    <mergeCell ref="M49:M50"/>
    <mergeCell ref="M65:M66"/>
    <mergeCell ref="M82:M83"/>
    <mergeCell ref="M97:M98"/>
    <mergeCell ref="M106:M107"/>
    <mergeCell ref="M121:M122"/>
    <mergeCell ref="M138:M139"/>
    <mergeCell ref="M152:M153"/>
    <mergeCell ref="M169:M170"/>
    <mergeCell ref="N5:N6"/>
    <mergeCell ref="N14:N15"/>
    <mergeCell ref="N23:N24"/>
    <mergeCell ref="N33:N34"/>
    <mergeCell ref="N49:N50"/>
    <mergeCell ref="N65:N66"/>
    <mergeCell ref="N82:N83"/>
    <mergeCell ref="N97:N98"/>
    <mergeCell ref="N106:N107"/>
    <mergeCell ref="N121:N122"/>
    <mergeCell ref="N138:N139"/>
    <mergeCell ref="N152:N153"/>
    <mergeCell ref="N169:N170"/>
    <mergeCell ref="O5:O6"/>
    <mergeCell ref="O8:O9"/>
    <mergeCell ref="O12:O13"/>
    <mergeCell ref="O14:O15"/>
    <mergeCell ref="O23:O24"/>
    <mergeCell ref="O27:O28"/>
    <mergeCell ref="O33:O34"/>
    <mergeCell ref="O36:O39"/>
    <mergeCell ref="O40:O46"/>
    <mergeCell ref="O49:O50"/>
    <mergeCell ref="O52:O55"/>
    <mergeCell ref="O56:O59"/>
    <mergeCell ref="O65:O66"/>
    <mergeCell ref="O68:O72"/>
    <mergeCell ref="O73:O75"/>
    <mergeCell ref="O76:O78"/>
    <mergeCell ref="O82:O83"/>
    <mergeCell ref="O85:O86"/>
    <mergeCell ref="O87:O89"/>
    <mergeCell ref="O91:O92"/>
    <mergeCell ref="O97:O98"/>
    <mergeCell ref="O100:O101"/>
    <mergeCell ref="O106:O107"/>
    <mergeCell ref="O109:O112"/>
    <mergeCell ref="O113:O116"/>
    <mergeCell ref="O121:O122"/>
    <mergeCell ref="O124:O127"/>
    <mergeCell ref="O128:O130"/>
    <mergeCell ref="O131:O132"/>
    <mergeCell ref="O133:O135"/>
    <mergeCell ref="O138:O139"/>
    <mergeCell ref="O141:O145"/>
    <mergeCell ref="O146:O148"/>
    <mergeCell ref="O152:O153"/>
    <mergeCell ref="O154:O155"/>
    <mergeCell ref="O156:O157"/>
    <mergeCell ref="O159:O160"/>
    <mergeCell ref="O169:O170"/>
    <mergeCell ref="O172:O173"/>
    <mergeCell ref="O174:O176"/>
    <mergeCell ref="P5:P6"/>
    <mergeCell ref="P14:P15"/>
    <mergeCell ref="P23:P24"/>
    <mergeCell ref="P33:P34"/>
    <mergeCell ref="P49:P50"/>
    <mergeCell ref="P65:P66"/>
    <mergeCell ref="P82:P83"/>
    <mergeCell ref="P97:P98"/>
    <mergeCell ref="P106:P107"/>
    <mergeCell ref="P121:P122"/>
    <mergeCell ref="P138:P139"/>
    <mergeCell ref="P152:P153"/>
    <mergeCell ref="P169:P170"/>
  </mergeCells>
  <printOptions horizontalCentered="1"/>
  <pageMargins left="0.313888888888889" right="0.313888888888889" top="1" bottom="0.802777777777778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workbookViewId="0">
      <selection activeCell="S8" sqref="S8"/>
    </sheetView>
  </sheetViews>
  <sheetFormatPr defaultColWidth="9" defaultRowHeight="13.5"/>
  <cols>
    <col min="1" max="1" width="4.25" customWidth="1"/>
    <col min="2" max="2" width="21.125" customWidth="1"/>
    <col min="3" max="4" width="8.625" customWidth="1"/>
    <col min="5" max="5" width="6.375" customWidth="1"/>
    <col min="6" max="6" width="17.5083333333333" customWidth="1"/>
    <col min="7" max="7" width="7.625" style="16" customWidth="1"/>
    <col min="8" max="8" width="8.125" style="16" customWidth="1"/>
    <col min="9" max="9" width="6.625" style="16" customWidth="1"/>
    <col min="10" max="10" width="7.875" style="16" customWidth="1"/>
    <col min="11" max="11" width="8.125" style="16" customWidth="1"/>
    <col min="12" max="12" width="5.5" style="16" customWidth="1"/>
    <col min="13" max="13" width="6.375" customWidth="1"/>
    <col min="14" max="14" width="8.125" customWidth="1"/>
    <col min="15" max="15" width="7.875" customWidth="1"/>
    <col min="16" max="16" width="11.125" customWidth="1"/>
  </cols>
  <sheetData>
    <row r="1" ht="20.25" spans="1:2">
      <c r="A1" s="2" t="s">
        <v>458</v>
      </c>
      <c r="B1" s="2"/>
    </row>
    <row r="2" customFormat="1" ht="27" spans="1:15">
      <c r="A2" s="17" t="s">
        <v>459</v>
      </c>
      <c r="B2" s="17"/>
      <c r="C2" s="17"/>
      <c r="D2" s="17"/>
      <c r="E2" s="17"/>
      <c r="F2" s="17"/>
      <c r="G2" s="18"/>
      <c r="H2" s="18"/>
      <c r="I2" s="18"/>
      <c r="J2" s="18"/>
      <c r="K2" s="18"/>
      <c r="L2" s="18"/>
      <c r="M2" s="17"/>
      <c r="N2" s="17"/>
      <c r="O2" s="17"/>
    </row>
    <row r="3" customFormat="1" ht="14.25" spans="1:15">
      <c r="A3" s="19"/>
      <c r="B3" s="19"/>
      <c r="C3" s="14"/>
      <c r="D3" s="14"/>
      <c r="E3" s="14"/>
      <c r="F3" s="14"/>
      <c r="G3" s="20"/>
      <c r="H3" s="20"/>
      <c r="I3" s="20"/>
      <c r="J3" s="20"/>
      <c r="K3" s="72"/>
      <c r="L3" s="72"/>
      <c r="M3" s="73"/>
      <c r="N3" s="73"/>
      <c r="O3" s="73"/>
    </row>
    <row r="4" customFormat="1" ht="21" customHeight="1" spans="1:16">
      <c r="A4" s="21" t="s">
        <v>2</v>
      </c>
      <c r="B4" s="22" t="s">
        <v>209</v>
      </c>
      <c r="C4" s="23" t="s">
        <v>3</v>
      </c>
      <c r="D4" s="23" t="s">
        <v>93</v>
      </c>
      <c r="E4" s="21" t="s">
        <v>210</v>
      </c>
      <c r="F4" s="21" t="s">
        <v>211</v>
      </c>
      <c r="G4" s="24" t="s">
        <v>212</v>
      </c>
      <c r="H4" s="24"/>
      <c r="I4" s="24"/>
      <c r="J4" s="24"/>
      <c r="K4" s="24"/>
      <c r="L4" s="24"/>
      <c r="M4" s="74" t="s">
        <v>213</v>
      </c>
      <c r="N4" s="75" t="s">
        <v>214</v>
      </c>
      <c r="O4" s="76" t="s">
        <v>215</v>
      </c>
      <c r="P4" s="77" t="s">
        <v>157</v>
      </c>
    </row>
    <row r="5" customFormat="1" ht="36" spans="1:16">
      <c r="A5" s="21"/>
      <c r="B5" s="25"/>
      <c r="C5" s="23"/>
      <c r="D5" s="23"/>
      <c r="E5" s="21"/>
      <c r="F5" s="21"/>
      <c r="G5" s="24" t="s">
        <v>102</v>
      </c>
      <c r="H5" s="24" t="s">
        <v>216</v>
      </c>
      <c r="I5" s="24" t="s">
        <v>217</v>
      </c>
      <c r="J5" s="24" t="s">
        <v>460</v>
      </c>
      <c r="K5" s="24" t="s">
        <v>219</v>
      </c>
      <c r="L5" s="24" t="s">
        <v>220</v>
      </c>
      <c r="M5" s="78"/>
      <c r="N5" s="75"/>
      <c r="O5" s="77"/>
      <c r="P5" s="77"/>
    </row>
    <row r="6" customFormat="1" ht="17" customHeight="1" spans="1:16">
      <c r="A6" s="21"/>
      <c r="B6" s="25" t="s">
        <v>461</v>
      </c>
      <c r="C6" s="23"/>
      <c r="D6" s="23"/>
      <c r="E6" s="21"/>
      <c r="F6" s="21" t="s">
        <v>462</v>
      </c>
      <c r="G6" s="24">
        <f t="shared" ref="G6:L6" si="0">SUM(G7,G11,G14,G21,G28)</f>
        <v>4917.98</v>
      </c>
      <c r="H6" s="24">
        <f t="shared" si="0"/>
        <v>302</v>
      </c>
      <c r="I6" s="24">
        <f t="shared" si="0"/>
        <v>334.902</v>
      </c>
      <c r="J6" s="24">
        <f t="shared" si="0"/>
        <v>3210.928</v>
      </c>
      <c r="K6" s="24">
        <f t="shared" si="0"/>
        <v>25.15</v>
      </c>
      <c r="L6" s="24">
        <f t="shared" si="0"/>
        <v>1000</v>
      </c>
      <c r="M6" s="78"/>
      <c r="N6" s="75"/>
      <c r="O6" s="77"/>
      <c r="P6" s="79"/>
    </row>
    <row r="7" customFormat="1" ht="17" customHeight="1" spans="1:16">
      <c r="A7" s="21"/>
      <c r="B7" s="25" t="s">
        <v>251</v>
      </c>
      <c r="C7" s="23"/>
      <c r="D7" s="23"/>
      <c r="E7" s="21"/>
      <c r="F7" s="21" t="s">
        <v>463</v>
      </c>
      <c r="G7" s="24">
        <f t="shared" ref="G7:L7" si="1">SUM(G8:G10)</f>
        <v>292.9</v>
      </c>
      <c r="H7" s="24">
        <f t="shared" si="1"/>
        <v>0</v>
      </c>
      <c r="I7" s="24">
        <f t="shared" si="1"/>
        <v>44.06</v>
      </c>
      <c r="J7" s="24">
        <f t="shared" si="1"/>
        <v>233.84</v>
      </c>
      <c r="K7" s="24">
        <f t="shared" si="1"/>
        <v>0</v>
      </c>
      <c r="L7" s="24">
        <f t="shared" si="1"/>
        <v>0</v>
      </c>
      <c r="M7" s="78"/>
      <c r="N7" s="75"/>
      <c r="O7" s="80" t="s">
        <v>464</v>
      </c>
      <c r="P7" s="79"/>
    </row>
    <row r="8" s="14" customFormat="1" ht="27" customHeight="1" spans="1:16">
      <c r="A8" s="26">
        <v>1</v>
      </c>
      <c r="B8" s="27" t="s">
        <v>465</v>
      </c>
      <c r="C8" s="28" t="s">
        <v>150</v>
      </c>
      <c r="D8" s="28" t="s">
        <v>75</v>
      </c>
      <c r="E8" s="28" t="s">
        <v>223</v>
      </c>
      <c r="F8" s="27" t="s">
        <v>466</v>
      </c>
      <c r="G8" s="29">
        <v>57.6</v>
      </c>
      <c r="H8" s="30"/>
      <c r="I8" s="81"/>
      <c r="J8" s="81">
        <v>57.6</v>
      </c>
      <c r="K8" s="81"/>
      <c r="L8" s="81"/>
      <c r="M8" s="82" t="s">
        <v>189</v>
      </c>
      <c r="N8" s="57" t="s">
        <v>236</v>
      </c>
      <c r="O8" s="83"/>
      <c r="P8" s="84" t="s">
        <v>238</v>
      </c>
    </row>
    <row r="9" s="14" customFormat="1" ht="21" customHeight="1" spans="1:16">
      <c r="A9" s="26">
        <v>2</v>
      </c>
      <c r="B9" s="31" t="s">
        <v>467</v>
      </c>
      <c r="C9" s="28"/>
      <c r="D9" s="28"/>
      <c r="E9" s="31" t="s">
        <v>223</v>
      </c>
      <c r="F9" s="31" t="s">
        <v>253</v>
      </c>
      <c r="G9" s="32">
        <v>15</v>
      </c>
      <c r="H9" s="32"/>
      <c r="I9" s="32"/>
      <c r="J9" s="32"/>
      <c r="K9" s="32"/>
      <c r="L9" s="32"/>
      <c r="M9" s="57" t="s">
        <v>190</v>
      </c>
      <c r="N9" s="57" t="s">
        <v>200</v>
      </c>
      <c r="O9" s="83"/>
      <c r="P9" s="85" t="s">
        <v>238</v>
      </c>
    </row>
    <row r="10" s="14" customFormat="1" ht="24" customHeight="1" spans="1:16">
      <c r="A10" s="26">
        <v>3</v>
      </c>
      <c r="B10" s="33" t="s">
        <v>468</v>
      </c>
      <c r="C10" s="28"/>
      <c r="D10" s="28"/>
      <c r="E10" s="34" t="s">
        <v>305</v>
      </c>
      <c r="F10" s="34" t="s">
        <v>469</v>
      </c>
      <c r="G10" s="35">
        <v>220.3</v>
      </c>
      <c r="H10" s="34"/>
      <c r="I10" s="34">
        <v>44.06</v>
      </c>
      <c r="J10" s="34">
        <v>176.24</v>
      </c>
      <c r="K10" s="34"/>
      <c r="L10" s="35"/>
      <c r="M10" s="57" t="s">
        <v>189</v>
      </c>
      <c r="N10" s="86" t="s">
        <v>198</v>
      </c>
      <c r="O10" s="87"/>
      <c r="P10" s="88" t="s">
        <v>233</v>
      </c>
    </row>
    <row r="11" s="15" customFormat="1" ht="17" customHeight="1" spans="1:16">
      <c r="A11" s="36"/>
      <c r="B11" s="37" t="s">
        <v>260</v>
      </c>
      <c r="C11" s="38"/>
      <c r="D11" s="38"/>
      <c r="E11" s="39"/>
      <c r="F11" s="39" t="s">
        <v>470</v>
      </c>
      <c r="G11" s="40">
        <f t="shared" ref="G11:L11" si="2">SUM(G12:G13)</f>
        <v>50</v>
      </c>
      <c r="H11" s="40">
        <f t="shared" si="2"/>
        <v>50</v>
      </c>
      <c r="I11" s="40">
        <f t="shared" si="2"/>
        <v>0</v>
      </c>
      <c r="J11" s="40">
        <f t="shared" si="2"/>
        <v>0</v>
      </c>
      <c r="K11" s="40">
        <f t="shared" si="2"/>
        <v>0</v>
      </c>
      <c r="L11" s="40">
        <f t="shared" si="2"/>
        <v>0</v>
      </c>
      <c r="M11" s="89"/>
      <c r="N11" s="90"/>
      <c r="O11" s="80" t="s">
        <v>471</v>
      </c>
      <c r="P11" s="76"/>
    </row>
    <row r="12" s="14" customFormat="1" ht="27" customHeight="1" spans="1:16">
      <c r="A12" s="41">
        <v>1</v>
      </c>
      <c r="B12" s="42" t="s">
        <v>472</v>
      </c>
      <c r="C12" s="43" t="s">
        <v>124</v>
      </c>
      <c r="D12" s="43" t="s">
        <v>71</v>
      </c>
      <c r="E12" s="44" t="s">
        <v>300</v>
      </c>
      <c r="F12" s="44" t="s">
        <v>473</v>
      </c>
      <c r="G12" s="45">
        <v>35</v>
      </c>
      <c r="H12" s="45">
        <v>35</v>
      </c>
      <c r="I12" s="45"/>
      <c r="J12" s="45"/>
      <c r="K12" s="45"/>
      <c r="L12" s="45"/>
      <c r="M12" s="44" t="s">
        <v>190</v>
      </c>
      <c r="N12" s="57" t="s">
        <v>236</v>
      </c>
      <c r="O12" s="83"/>
      <c r="P12" s="84" t="s">
        <v>238</v>
      </c>
    </row>
    <row r="13" s="14" customFormat="1" ht="17" customHeight="1" spans="1:16">
      <c r="A13" s="41">
        <v>2</v>
      </c>
      <c r="B13" s="31" t="s">
        <v>474</v>
      </c>
      <c r="C13" s="46"/>
      <c r="D13" s="46"/>
      <c r="E13" s="31" t="s">
        <v>223</v>
      </c>
      <c r="F13" s="31" t="s">
        <v>253</v>
      </c>
      <c r="G13" s="32">
        <v>15</v>
      </c>
      <c r="H13" s="32">
        <v>15</v>
      </c>
      <c r="I13" s="32"/>
      <c r="J13" s="32"/>
      <c r="K13" s="32"/>
      <c r="L13" s="32"/>
      <c r="M13" s="57" t="s">
        <v>189</v>
      </c>
      <c r="N13" s="57" t="s">
        <v>200</v>
      </c>
      <c r="O13" s="87"/>
      <c r="P13" s="85" t="s">
        <v>226</v>
      </c>
    </row>
    <row r="14" s="15" customFormat="1" ht="17" customHeight="1" spans="1:16">
      <c r="A14" s="47"/>
      <c r="B14" s="48" t="s">
        <v>313</v>
      </c>
      <c r="C14" s="49"/>
      <c r="D14" s="49"/>
      <c r="E14" s="48"/>
      <c r="F14" s="48" t="s">
        <v>475</v>
      </c>
      <c r="G14" s="50">
        <f t="shared" ref="G14:L14" si="3">SUM(G15:G20)</f>
        <v>728.26</v>
      </c>
      <c r="H14" s="50">
        <f t="shared" si="3"/>
        <v>60</v>
      </c>
      <c r="I14" s="50">
        <f t="shared" si="3"/>
        <v>18.822</v>
      </c>
      <c r="J14" s="50">
        <f t="shared" si="3"/>
        <v>609.288</v>
      </c>
      <c r="K14" s="50">
        <f t="shared" si="3"/>
        <v>25.15</v>
      </c>
      <c r="L14" s="50">
        <f t="shared" si="3"/>
        <v>0</v>
      </c>
      <c r="M14" s="89"/>
      <c r="N14" s="89"/>
      <c r="O14" s="91" t="s">
        <v>476</v>
      </c>
      <c r="P14" s="76"/>
    </row>
    <row r="15" s="14" customFormat="1" ht="29" customHeight="1" spans="1:16">
      <c r="A15" s="51">
        <v>1</v>
      </c>
      <c r="B15" s="51" t="s">
        <v>477</v>
      </c>
      <c r="C15" s="51" t="s">
        <v>146</v>
      </c>
      <c r="D15" s="51" t="s">
        <v>68</v>
      </c>
      <c r="E15" s="52" t="s">
        <v>223</v>
      </c>
      <c r="F15" s="53" t="s">
        <v>478</v>
      </c>
      <c r="G15" s="53">
        <v>290</v>
      </c>
      <c r="H15" s="53"/>
      <c r="I15" s="53"/>
      <c r="J15" s="53">
        <v>290</v>
      </c>
      <c r="K15" s="53"/>
      <c r="L15" s="92"/>
      <c r="M15" s="57" t="s">
        <v>189</v>
      </c>
      <c r="N15" s="93" t="s">
        <v>193</v>
      </c>
      <c r="O15" s="94"/>
      <c r="P15" s="95" t="s">
        <v>242</v>
      </c>
    </row>
    <row r="16" s="14" customFormat="1" ht="30" customHeight="1" spans="1:16">
      <c r="A16" s="51">
        <v>2</v>
      </c>
      <c r="B16" s="51" t="s">
        <v>479</v>
      </c>
      <c r="C16" s="51"/>
      <c r="D16" s="51"/>
      <c r="E16" s="51" t="s">
        <v>223</v>
      </c>
      <c r="F16" s="51" t="s">
        <v>480</v>
      </c>
      <c r="G16" s="53">
        <v>244</v>
      </c>
      <c r="H16" s="53"/>
      <c r="I16" s="53"/>
      <c r="J16" s="53">
        <v>244</v>
      </c>
      <c r="K16" s="53"/>
      <c r="L16" s="92"/>
      <c r="M16" s="57" t="s">
        <v>189</v>
      </c>
      <c r="N16" s="96" t="s">
        <v>193</v>
      </c>
      <c r="O16" s="94"/>
      <c r="P16" s="95" t="s">
        <v>242</v>
      </c>
    </row>
    <row r="17" s="14" customFormat="1" ht="27" customHeight="1" spans="1:16">
      <c r="A17" s="51">
        <v>3</v>
      </c>
      <c r="B17" s="42" t="s">
        <v>481</v>
      </c>
      <c r="C17" s="51"/>
      <c r="D17" s="51"/>
      <c r="E17" s="44" t="s">
        <v>269</v>
      </c>
      <c r="F17" s="54" t="s">
        <v>482</v>
      </c>
      <c r="G17" s="45">
        <v>60</v>
      </c>
      <c r="H17" s="45">
        <v>60</v>
      </c>
      <c r="I17" s="45"/>
      <c r="J17" s="45"/>
      <c r="K17" s="45"/>
      <c r="L17" s="45"/>
      <c r="M17" s="44" t="s">
        <v>190</v>
      </c>
      <c r="N17" s="57" t="s">
        <v>236</v>
      </c>
      <c r="O17" s="97"/>
      <c r="P17" s="84" t="s">
        <v>238</v>
      </c>
    </row>
    <row r="18" s="14" customFormat="1" ht="24" customHeight="1" spans="1:16">
      <c r="A18" s="51">
        <v>4</v>
      </c>
      <c r="B18" s="55" t="s">
        <v>483</v>
      </c>
      <c r="C18" s="56" t="s">
        <v>146</v>
      </c>
      <c r="D18" s="56" t="s">
        <v>68</v>
      </c>
      <c r="E18" s="55" t="s">
        <v>223</v>
      </c>
      <c r="F18" s="31" t="s">
        <v>253</v>
      </c>
      <c r="G18" s="32">
        <v>15</v>
      </c>
      <c r="H18" s="32"/>
      <c r="I18" s="32"/>
      <c r="J18" s="32"/>
      <c r="K18" s="32"/>
      <c r="L18" s="32"/>
      <c r="M18" s="57" t="s">
        <v>189</v>
      </c>
      <c r="N18" s="57" t="s">
        <v>200</v>
      </c>
      <c r="O18" s="80" t="s">
        <v>476</v>
      </c>
      <c r="P18" s="95" t="s">
        <v>242</v>
      </c>
    </row>
    <row r="19" s="14" customFormat="1" ht="27" customHeight="1" spans="1:16">
      <c r="A19" s="51">
        <v>5</v>
      </c>
      <c r="B19" s="57" t="s">
        <v>243</v>
      </c>
      <c r="C19" s="56"/>
      <c r="D19" s="56"/>
      <c r="E19" s="58" t="s">
        <v>223</v>
      </c>
      <c r="F19" s="57" t="s">
        <v>484</v>
      </c>
      <c r="G19" s="35">
        <v>25.15</v>
      </c>
      <c r="H19" s="59"/>
      <c r="I19" s="35"/>
      <c r="J19" s="59"/>
      <c r="K19" s="35">
        <v>25.15</v>
      </c>
      <c r="L19" s="59"/>
      <c r="M19" s="57" t="s">
        <v>189</v>
      </c>
      <c r="N19" s="98" t="s">
        <v>295</v>
      </c>
      <c r="O19" s="83"/>
      <c r="P19" s="95" t="s">
        <v>233</v>
      </c>
    </row>
    <row r="20" s="14" customFormat="1" ht="30" customHeight="1" spans="1:16">
      <c r="A20" s="51">
        <v>6</v>
      </c>
      <c r="B20" s="33" t="s">
        <v>485</v>
      </c>
      <c r="C20" s="60"/>
      <c r="D20" s="60"/>
      <c r="E20" s="34" t="s">
        <v>305</v>
      </c>
      <c r="F20" s="61" t="s">
        <v>486</v>
      </c>
      <c r="G20" s="35">
        <v>94.11</v>
      </c>
      <c r="H20" s="34"/>
      <c r="I20" s="34">
        <v>18.822</v>
      </c>
      <c r="J20" s="34">
        <v>75.288</v>
      </c>
      <c r="K20" s="34"/>
      <c r="L20" s="35"/>
      <c r="M20" s="57" t="s">
        <v>189</v>
      </c>
      <c r="N20" s="86" t="s">
        <v>198</v>
      </c>
      <c r="O20" s="87"/>
      <c r="P20" s="88" t="s">
        <v>233</v>
      </c>
    </row>
    <row r="21" s="15" customFormat="1" ht="25" customHeight="1" spans="1:16">
      <c r="A21" s="62"/>
      <c r="B21" s="37" t="s">
        <v>335</v>
      </c>
      <c r="C21" s="63"/>
      <c r="D21" s="63"/>
      <c r="E21" s="39"/>
      <c r="F21" s="39" t="s">
        <v>475</v>
      </c>
      <c r="G21" s="40">
        <f t="shared" ref="G21:L21" si="4">SUM(G22:G27)</f>
        <v>1943.5</v>
      </c>
      <c r="H21" s="40">
        <f t="shared" si="4"/>
        <v>93</v>
      </c>
      <c r="I21" s="40">
        <f t="shared" si="4"/>
        <v>209.7</v>
      </c>
      <c r="J21" s="40">
        <f t="shared" si="4"/>
        <v>1625.8</v>
      </c>
      <c r="K21" s="40">
        <f t="shared" si="4"/>
        <v>0</v>
      </c>
      <c r="L21" s="40">
        <f t="shared" si="4"/>
        <v>0</v>
      </c>
      <c r="M21" s="89"/>
      <c r="N21" s="90"/>
      <c r="O21" s="99" t="s">
        <v>487</v>
      </c>
      <c r="P21" s="76"/>
    </row>
    <row r="22" s="14" customFormat="1" ht="31" customHeight="1" spans="1:16">
      <c r="A22" s="41">
        <v>1</v>
      </c>
      <c r="B22" s="51" t="s">
        <v>488</v>
      </c>
      <c r="C22" s="51" t="s">
        <v>128</v>
      </c>
      <c r="D22" s="64" t="s">
        <v>88</v>
      </c>
      <c r="E22" s="52" t="s">
        <v>223</v>
      </c>
      <c r="F22" s="53" t="s">
        <v>489</v>
      </c>
      <c r="G22" s="53">
        <v>1792</v>
      </c>
      <c r="H22" s="65"/>
      <c r="I22" s="53">
        <v>201</v>
      </c>
      <c r="J22" s="53">
        <v>1591</v>
      </c>
      <c r="K22" s="53"/>
      <c r="L22" s="92"/>
      <c r="M22" s="57" t="s">
        <v>189</v>
      </c>
      <c r="N22" s="96" t="s">
        <v>193</v>
      </c>
      <c r="O22" s="100"/>
      <c r="P22" s="101" t="s">
        <v>226</v>
      </c>
    </row>
    <row r="23" s="14" customFormat="1" ht="25" customHeight="1" spans="1:16">
      <c r="A23" s="41">
        <v>2</v>
      </c>
      <c r="B23" s="66" t="s">
        <v>490</v>
      </c>
      <c r="C23" s="66"/>
      <c r="D23" s="67"/>
      <c r="E23" s="68" t="s">
        <v>223</v>
      </c>
      <c r="F23" s="69" t="s">
        <v>491</v>
      </c>
      <c r="G23" s="69">
        <v>50</v>
      </c>
      <c r="H23" s="70">
        <v>50</v>
      </c>
      <c r="I23" s="69"/>
      <c r="J23" s="69"/>
      <c r="K23" s="69"/>
      <c r="L23" s="102"/>
      <c r="M23" s="57" t="s">
        <v>190</v>
      </c>
      <c r="N23" s="103" t="s">
        <v>193</v>
      </c>
      <c r="O23" s="100"/>
      <c r="P23" s="101" t="s">
        <v>233</v>
      </c>
    </row>
    <row r="24" s="14" customFormat="1" ht="29" customHeight="1" spans="1:16">
      <c r="A24" s="41">
        <v>3</v>
      </c>
      <c r="B24" s="42" t="s">
        <v>492</v>
      </c>
      <c r="C24" s="51"/>
      <c r="D24" s="64"/>
      <c r="E24" s="44" t="s">
        <v>223</v>
      </c>
      <c r="F24" s="44" t="s">
        <v>493</v>
      </c>
      <c r="G24" s="45">
        <v>22</v>
      </c>
      <c r="H24" s="45">
        <v>22</v>
      </c>
      <c r="I24" s="45"/>
      <c r="J24" s="45"/>
      <c r="K24" s="45"/>
      <c r="L24" s="45"/>
      <c r="M24" s="44" t="s">
        <v>190</v>
      </c>
      <c r="N24" s="57" t="s">
        <v>236</v>
      </c>
      <c r="O24" s="100"/>
      <c r="P24" s="84" t="s">
        <v>238</v>
      </c>
    </row>
    <row r="25" s="14" customFormat="1" ht="30" customHeight="1" spans="1:16">
      <c r="A25" s="41">
        <v>4</v>
      </c>
      <c r="B25" s="42" t="s">
        <v>494</v>
      </c>
      <c r="C25" s="51"/>
      <c r="D25" s="64"/>
      <c r="E25" s="44" t="s">
        <v>223</v>
      </c>
      <c r="F25" s="44" t="s">
        <v>495</v>
      </c>
      <c r="G25" s="45">
        <v>21</v>
      </c>
      <c r="H25" s="45">
        <v>21</v>
      </c>
      <c r="I25" s="45"/>
      <c r="J25" s="45"/>
      <c r="K25" s="45"/>
      <c r="L25" s="45"/>
      <c r="M25" s="44" t="s">
        <v>190</v>
      </c>
      <c r="N25" s="57" t="s">
        <v>236</v>
      </c>
      <c r="O25" s="100"/>
      <c r="P25" s="84" t="s">
        <v>238</v>
      </c>
    </row>
    <row r="26" s="14" customFormat="1" ht="25" customHeight="1" spans="1:16">
      <c r="A26" s="41">
        <v>5</v>
      </c>
      <c r="B26" s="31" t="s">
        <v>496</v>
      </c>
      <c r="C26" s="51"/>
      <c r="D26" s="64"/>
      <c r="E26" s="31" t="s">
        <v>223</v>
      </c>
      <c r="F26" s="31" t="s">
        <v>253</v>
      </c>
      <c r="G26" s="32">
        <v>15</v>
      </c>
      <c r="H26" s="32"/>
      <c r="I26" s="32"/>
      <c r="J26" s="32"/>
      <c r="K26" s="32"/>
      <c r="L26" s="32"/>
      <c r="M26" s="57" t="s">
        <v>189</v>
      </c>
      <c r="N26" s="57" t="s">
        <v>200</v>
      </c>
      <c r="O26" s="100"/>
      <c r="P26" s="95" t="s">
        <v>242</v>
      </c>
    </row>
    <row r="27" s="14" customFormat="1" ht="25" customHeight="1" spans="1:16">
      <c r="A27" s="41">
        <v>6</v>
      </c>
      <c r="B27" s="33" t="s">
        <v>497</v>
      </c>
      <c r="C27" s="51"/>
      <c r="D27" s="64"/>
      <c r="E27" s="34" t="s">
        <v>305</v>
      </c>
      <c r="F27" s="34" t="s">
        <v>498</v>
      </c>
      <c r="G27" s="35">
        <v>43.5</v>
      </c>
      <c r="H27" s="34"/>
      <c r="I27" s="34">
        <v>8.7</v>
      </c>
      <c r="J27" s="34">
        <v>34.8</v>
      </c>
      <c r="K27" s="34"/>
      <c r="L27" s="35"/>
      <c r="M27" s="57" t="s">
        <v>189</v>
      </c>
      <c r="N27" s="86" t="s">
        <v>198</v>
      </c>
      <c r="O27" s="104"/>
      <c r="P27" s="88" t="s">
        <v>233</v>
      </c>
    </row>
    <row r="28" s="15" customFormat="1" ht="25" customHeight="1" spans="1:16">
      <c r="A28" s="47"/>
      <c r="B28" s="37" t="s">
        <v>357</v>
      </c>
      <c r="C28" s="62"/>
      <c r="D28" s="71"/>
      <c r="E28" s="39"/>
      <c r="F28" s="39" t="s">
        <v>475</v>
      </c>
      <c r="G28" s="40">
        <f t="shared" ref="G28:L28" si="5">SUM(G29:G34)</f>
        <v>1903.32</v>
      </c>
      <c r="H28" s="40">
        <f t="shared" si="5"/>
        <v>99</v>
      </c>
      <c r="I28" s="40">
        <f t="shared" si="5"/>
        <v>62.32</v>
      </c>
      <c r="J28" s="40">
        <f t="shared" si="5"/>
        <v>742</v>
      </c>
      <c r="K28" s="40">
        <f t="shared" si="5"/>
        <v>0</v>
      </c>
      <c r="L28" s="40">
        <f t="shared" si="5"/>
        <v>1000</v>
      </c>
      <c r="M28" s="89"/>
      <c r="N28" s="90"/>
      <c r="O28" s="99" t="s">
        <v>499</v>
      </c>
      <c r="P28" s="76"/>
    </row>
    <row r="29" s="14" customFormat="1" ht="27" customHeight="1" spans="1:16">
      <c r="A29" s="51">
        <v>1</v>
      </c>
      <c r="B29" s="51" t="s">
        <v>500</v>
      </c>
      <c r="C29" s="51" t="s">
        <v>117</v>
      </c>
      <c r="D29" s="64" t="s">
        <v>501</v>
      </c>
      <c r="E29" s="52" t="s">
        <v>223</v>
      </c>
      <c r="F29" s="53" t="s">
        <v>502</v>
      </c>
      <c r="G29" s="53">
        <v>393</v>
      </c>
      <c r="H29" s="53"/>
      <c r="I29" s="53"/>
      <c r="J29" s="53">
        <v>393</v>
      </c>
      <c r="K29" s="53"/>
      <c r="L29" s="92"/>
      <c r="M29" s="57" t="s">
        <v>189</v>
      </c>
      <c r="N29" s="96" t="s">
        <v>193</v>
      </c>
      <c r="O29" s="100"/>
      <c r="P29" s="95" t="s">
        <v>242</v>
      </c>
    </row>
    <row r="30" s="14" customFormat="1" ht="27" customHeight="1" spans="1:16">
      <c r="A30" s="51">
        <v>2</v>
      </c>
      <c r="B30" s="51" t="s">
        <v>503</v>
      </c>
      <c r="C30" s="51"/>
      <c r="D30" s="64"/>
      <c r="E30" s="52" t="s">
        <v>223</v>
      </c>
      <c r="F30" s="53" t="s">
        <v>504</v>
      </c>
      <c r="G30" s="53">
        <v>349</v>
      </c>
      <c r="H30" s="65"/>
      <c r="I30" s="53"/>
      <c r="J30" s="53">
        <v>349</v>
      </c>
      <c r="K30" s="53"/>
      <c r="L30" s="92"/>
      <c r="M30" s="57" t="s">
        <v>189</v>
      </c>
      <c r="N30" s="96" t="s">
        <v>193</v>
      </c>
      <c r="O30" s="100"/>
      <c r="P30" s="101" t="s">
        <v>226</v>
      </c>
    </row>
    <row r="31" s="14" customFormat="1" ht="25" customHeight="1" spans="1:16">
      <c r="A31" s="51">
        <v>3</v>
      </c>
      <c r="B31" s="66" t="s">
        <v>505</v>
      </c>
      <c r="C31" s="66"/>
      <c r="D31" s="67"/>
      <c r="E31" s="68" t="s">
        <v>223</v>
      </c>
      <c r="F31" s="69" t="s">
        <v>506</v>
      </c>
      <c r="G31" s="69">
        <v>1000</v>
      </c>
      <c r="H31" s="70" t="s">
        <v>452</v>
      </c>
      <c r="I31" s="69"/>
      <c r="J31" s="69"/>
      <c r="K31" s="69"/>
      <c r="L31" s="102">
        <v>1000</v>
      </c>
      <c r="M31" s="57" t="s">
        <v>190</v>
      </c>
      <c r="N31" s="66" t="s">
        <v>507</v>
      </c>
      <c r="O31" s="100"/>
      <c r="P31" s="101" t="s">
        <v>508</v>
      </c>
    </row>
    <row r="32" s="14" customFormat="1" ht="27" customHeight="1" spans="1:16">
      <c r="A32" s="51">
        <v>4</v>
      </c>
      <c r="B32" s="42" t="s">
        <v>509</v>
      </c>
      <c r="C32" s="51"/>
      <c r="D32" s="64"/>
      <c r="E32" s="44" t="s">
        <v>305</v>
      </c>
      <c r="F32" s="44" t="s">
        <v>510</v>
      </c>
      <c r="G32" s="45">
        <v>84</v>
      </c>
      <c r="H32" s="45">
        <v>84</v>
      </c>
      <c r="I32" s="45"/>
      <c r="J32" s="45"/>
      <c r="K32" s="45"/>
      <c r="L32" s="45"/>
      <c r="M32" s="44" t="s">
        <v>190</v>
      </c>
      <c r="N32" s="57" t="s">
        <v>236</v>
      </c>
      <c r="O32" s="100"/>
      <c r="P32" s="84" t="s">
        <v>238</v>
      </c>
    </row>
    <row r="33" s="14" customFormat="1" ht="25" customHeight="1" spans="1:16">
      <c r="A33" s="51">
        <v>5</v>
      </c>
      <c r="B33" s="31" t="s">
        <v>511</v>
      </c>
      <c r="C33" s="51"/>
      <c r="D33" s="64"/>
      <c r="E33" s="31" t="s">
        <v>223</v>
      </c>
      <c r="F33" s="31" t="s">
        <v>253</v>
      </c>
      <c r="G33" s="32">
        <v>15</v>
      </c>
      <c r="H33" s="32">
        <v>15</v>
      </c>
      <c r="I33" s="32"/>
      <c r="J33" s="32"/>
      <c r="K33" s="32"/>
      <c r="L33" s="32"/>
      <c r="M33" s="57" t="s">
        <v>190</v>
      </c>
      <c r="N33" s="57" t="s">
        <v>200</v>
      </c>
      <c r="O33" s="100"/>
      <c r="P33" s="85" t="s">
        <v>238</v>
      </c>
    </row>
    <row r="34" s="14" customFormat="1" ht="25" customHeight="1" spans="1:16">
      <c r="A34" s="51">
        <v>6</v>
      </c>
      <c r="B34" s="57" t="s">
        <v>243</v>
      </c>
      <c r="C34" s="51"/>
      <c r="D34" s="64"/>
      <c r="E34" s="57" t="s">
        <v>223</v>
      </c>
      <c r="F34" s="57" t="s">
        <v>512</v>
      </c>
      <c r="G34" s="35">
        <v>62.32</v>
      </c>
      <c r="H34" s="59"/>
      <c r="I34" s="35">
        <v>62.32</v>
      </c>
      <c r="J34" s="59"/>
      <c r="K34" s="35"/>
      <c r="L34" s="59"/>
      <c r="M34" s="105" t="s">
        <v>513</v>
      </c>
      <c r="N34" s="98" t="s">
        <v>204</v>
      </c>
      <c r="O34" s="104"/>
      <c r="P34" s="106" t="s">
        <v>238</v>
      </c>
    </row>
  </sheetData>
  <autoFilter ref="A1:P34"/>
  <mergeCells count="33">
    <mergeCell ref="A1:B1"/>
    <mergeCell ref="A2:O2"/>
    <mergeCell ref="A3:B3"/>
    <mergeCell ref="K3:O3"/>
    <mergeCell ref="G4:L4"/>
    <mergeCell ref="A4:A5"/>
    <mergeCell ref="B4:B5"/>
    <mergeCell ref="C4:C5"/>
    <mergeCell ref="C8:C10"/>
    <mergeCell ref="C12:C13"/>
    <mergeCell ref="C15:C17"/>
    <mergeCell ref="C18:C20"/>
    <mergeCell ref="C22:C27"/>
    <mergeCell ref="C29:C34"/>
    <mergeCell ref="D4:D5"/>
    <mergeCell ref="D8:D10"/>
    <mergeCell ref="D12:D13"/>
    <mergeCell ref="D15:D17"/>
    <mergeCell ref="D18:D20"/>
    <mergeCell ref="D22:D27"/>
    <mergeCell ref="D29:D34"/>
    <mergeCell ref="E4:E5"/>
    <mergeCell ref="F4:F5"/>
    <mergeCell ref="M4:M5"/>
    <mergeCell ref="N4:N5"/>
    <mergeCell ref="O4:O5"/>
    <mergeCell ref="O7:O10"/>
    <mergeCell ref="O11:O13"/>
    <mergeCell ref="O14:O17"/>
    <mergeCell ref="O18:O20"/>
    <mergeCell ref="O21:O27"/>
    <mergeCell ref="O28:O34"/>
    <mergeCell ref="P4:P5"/>
  </mergeCells>
  <printOptions horizontalCentered="1"/>
  <pageMargins left="0.313888888888889" right="0.313888888888889" top="0.904166666666667" bottom="0.786805555555556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A2" sqref="A2:F2"/>
    </sheetView>
  </sheetViews>
  <sheetFormatPr defaultColWidth="9" defaultRowHeight="13.5" outlineLevelCol="5"/>
  <cols>
    <col min="1" max="1" width="7" customWidth="1"/>
    <col min="2" max="2" width="18" customWidth="1"/>
    <col min="3" max="3" width="23" customWidth="1"/>
    <col min="4" max="4" width="21.875" customWidth="1"/>
    <col min="5" max="5" width="22.875" customWidth="1"/>
    <col min="6" max="6" width="31.5" customWidth="1"/>
  </cols>
  <sheetData>
    <row r="1" ht="20.25" spans="1:2">
      <c r="A1" s="2" t="s">
        <v>514</v>
      </c>
      <c r="B1" s="2"/>
    </row>
    <row r="2" ht="27" customHeight="1" spans="1:6">
      <c r="A2" s="3" t="s">
        <v>515</v>
      </c>
      <c r="B2" s="4"/>
      <c r="C2" s="3"/>
      <c r="D2" s="3"/>
      <c r="E2" s="3"/>
      <c r="F2" s="3"/>
    </row>
    <row r="3" s="1" customFormat="1" ht="30" customHeight="1" spans="1:6">
      <c r="A3" s="5" t="s">
        <v>2</v>
      </c>
      <c r="B3" s="6" t="s">
        <v>3</v>
      </c>
      <c r="C3" s="5" t="s">
        <v>15</v>
      </c>
      <c r="D3" s="5" t="s">
        <v>516</v>
      </c>
      <c r="E3" s="6" t="s">
        <v>158</v>
      </c>
      <c r="F3" s="6" t="s">
        <v>159</v>
      </c>
    </row>
    <row r="4" ht="28" customHeight="1" spans="1:6">
      <c r="A4" s="7">
        <v>1</v>
      </c>
      <c r="B4" s="8" t="s">
        <v>104</v>
      </c>
      <c r="C4" s="8" t="s">
        <v>108</v>
      </c>
      <c r="D4" s="7" t="s">
        <v>517</v>
      </c>
      <c r="E4" s="8" t="s">
        <v>518</v>
      </c>
      <c r="F4" s="9" t="s">
        <v>519</v>
      </c>
    </row>
    <row r="5" ht="28" customHeight="1" spans="1:6">
      <c r="A5" s="7">
        <v>2</v>
      </c>
      <c r="B5" s="8"/>
      <c r="C5" s="8" t="s">
        <v>106</v>
      </c>
      <c r="D5" s="7"/>
      <c r="E5" s="8"/>
      <c r="F5" s="9" t="s">
        <v>520</v>
      </c>
    </row>
    <row r="6" ht="28" customHeight="1" spans="1:6">
      <c r="A6" s="7">
        <v>3</v>
      </c>
      <c r="B6" s="8"/>
      <c r="C6" s="8" t="s">
        <v>105</v>
      </c>
      <c r="D6" s="7"/>
      <c r="E6" s="8"/>
      <c r="F6" s="9" t="s">
        <v>521</v>
      </c>
    </row>
    <row r="7" ht="28" customHeight="1" spans="1:6">
      <c r="A7" s="7">
        <v>4</v>
      </c>
      <c r="B7" s="8"/>
      <c r="C7" s="8" t="s">
        <v>107</v>
      </c>
      <c r="D7" s="7"/>
      <c r="E7" s="8"/>
      <c r="F7" s="9" t="s">
        <v>522</v>
      </c>
    </row>
    <row r="8" ht="28" customHeight="1" spans="1:6">
      <c r="A8" s="7">
        <v>5</v>
      </c>
      <c r="B8" s="8" t="s">
        <v>117</v>
      </c>
      <c r="C8" s="8" t="s">
        <v>118</v>
      </c>
      <c r="D8" s="7"/>
      <c r="E8" s="8"/>
      <c r="F8" s="9" t="s">
        <v>523</v>
      </c>
    </row>
    <row r="9" ht="28" customHeight="1" spans="1:6">
      <c r="A9" s="7">
        <v>6</v>
      </c>
      <c r="B9" s="8" t="s">
        <v>120</v>
      </c>
      <c r="C9" s="8" t="s">
        <v>364</v>
      </c>
      <c r="D9" s="7"/>
      <c r="E9" s="8"/>
      <c r="F9" s="9" t="s">
        <v>524</v>
      </c>
    </row>
    <row r="10" ht="28" customHeight="1" spans="1:6">
      <c r="A10" s="7">
        <v>7</v>
      </c>
      <c r="B10" s="8"/>
      <c r="C10" s="8" t="s">
        <v>378</v>
      </c>
      <c r="D10" s="7"/>
      <c r="E10" s="8"/>
      <c r="F10" s="9" t="s">
        <v>525</v>
      </c>
    </row>
    <row r="11" ht="28" customHeight="1" spans="1:6">
      <c r="A11" s="7">
        <v>8</v>
      </c>
      <c r="B11" s="8" t="s">
        <v>133</v>
      </c>
      <c r="C11" s="8" t="s">
        <v>444</v>
      </c>
      <c r="D11" s="7"/>
      <c r="E11" s="8"/>
      <c r="F11" s="9" t="s">
        <v>526</v>
      </c>
    </row>
    <row r="12" ht="28" customHeight="1" spans="1:6">
      <c r="A12" s="7">
        <v>9</v>
      </c>
      <c r="B12" s="8"/>
      <c r="C12" s="8" t="s">
        <v>450</v>
      </c>
      <c r="D12" s="7"/>
      <c r="E12" s="8"/>
      <c r="F12" s="9" t="s">
        <v>527</v>
      </c>
    </row>
    <row r="13" ht="33" customHeight="1" spans="1:6">
      <c r="A13" s="7">
        <v>10</v>
      </c>
      <c r="B13" s="8" t="s">
        <v>124</v>
      </c>
      <c r="C13" s="8" t="s">
        <v>125</v>
      </c>
      <c r="D13" s="7"/>
      <c r="E13" s="8"/>
      <c r="F13" s="8" t="s">
        <v>528</v>
      </c>
    </row>
    <row r="14" ht="28" customHeight="1" spans="1:6">
      <c r="A14" s="7">
        <v>11</v>
      </c>
      <c r="B14" s="8"/>
      <c r="C14" s="8" t="s">
        <v>126</v>
      </c>
      <c r="D14" s="7"/>
      <c r="E14" s="8"/>
      <c r="F14" s="9" t="s">
        <v>529</v>
      </c>
    </row>
    <row r="15" ht="28" customHeight="1" spans="1:6">
      <c r="A15" s="7">
        <v>12</v>
      </c>
      <c r="B15" s="8" t="s">
        <v>283</v>
      </c>
      <c r="C15" s="8" t="s">
        <v>144</v>
      </c>
      <c r="D15" s="7"/>
      <c r="E15" s="8"/>
      <c r="F15" s="9" t="s">
        <v>530</v>
      </c>
    </row>
    <row r="16" ht="34" customHeight="1" spans="1:6">
      <c r="A16" s="7">
        <v>13</v>
      </c>
      <c r="B16" s="8"/>
      <c r="C16" s="8" t="s">
        <v>287</v>
      </c>
      <c r="D16" s="7"/>
      <c r="E16" s="8"/>
      <c r="F16" s="8" t="s">
        <v>531</v>
      </c>
    </row>
    <row r="17" ht="33" customHeight="1" spans="1:6">
      <c r="A17" s="7">
        <v>14</v>
      </c>
      <c r="B17" s="8" t="s">
        <v>110</v>
      </c>
      <c r="C17" s="8" t="s">
        <v>114</v>
      </c>
      <c r="D17" s="7" t="s">
        <v>517</v>
      </c>
      <c r="E17" s="8" t="s">
        <v>518</v>
      </c>
      <c r="F17" s="8" t="s">
        <v>532</v>
      </c>
    </row>
    <row r="18" ht="25" customHeight="1" spans="1:6">
      <c r="A18" s="7">
        <v>15</v>
      </c>
      <c r="B18" s="8"/>
      <c r="C18" s="8" t="s">
        <v>419</v>
      </c>
      <c r="D18" s="7"/>
      <c r="E18" s="8"/>
      <c r="F18" s="9" t="s">
        <v>533</v>
      </c>
    </row>
    <row r="19" ht="25" customHeight="1" spans="1:6">
      <c r="A19" s="7">
        <v>16</v>
      </c>
      <c r="B19" s="8"/>
      <c r="C19" s="8" t="s">
        <v>440</v>
      </c>
      <c r="D19" s="7"/>
      <c r="E19" s="8"/>
      <c r="F19" s="9" t="s">
        <v>534</v>
      </c>
    </row>
    <row r="20" ht="25" customHeight="1" spans="1:6">
      <c r="A20" s="7">
        <v>17</v>
      </c>
      <c r="B20" s="8"/>
      <c r="C20" s="8" t="s">
        <v>115</v>
      </c>
      <c r="D20" s="7"/>
      <c r="E20" s="8"/>
      <c r="F20" s="9" t="s">
        <v>535</v>
      </c>
    </row>
    <row r="21" ht="25" customHeight="1" spans="1:6">
      <c r="A21" s="7">
        <v>18</v>
      </c>
      <c r="B21" s="8"/>
      <c r="C21" s="8" t="s">
        <v>437</v>
      </c>
      <c r="D21" s="7"/>
      <c r="E21" s="8"/>
      <c r="F21" s="9" t="s">
        <v>534</v>
      </c>
    </row>
    <row r="22" ht="25" customHeight="1" spans="1:6">
      <c r="A22" s="7">
        <v>19</v>
      </c>
      <c r="B22" s="10" t="s">
        <v>146</v>
      </c>
      <c r="C22" s="8" t="s">
        <v>148</v>
      </c>
      <c r="D22" s="7"/>
      <c r="E22" s="8"/>
      <c r="F22" s="8" t="s">
        <v>536</v>
      </c>
    </row>
    <row r="23" ht="25" customHeight="1" spans="1:6">
      <c r="A23" s="7">
        <v>20</v>
      </c>
      <c r="B23" s="11"/>
      <c r="C23" s="8" t="s">
        <v>147</v>
      </c>
      <c r="D23" s="7"/>
      <c r="E23" s="8"/>
      <c r="F23" s="12" t="s">
        <v>537</v>
      </c>
    </row>
    <row r="24" ht="25" customHeight="1" spans="1:6">
      <c r="A24" s="7">
        <v>21</v>
      </c>
      <c r="B24" s="13"/>
      <c r="C24" s="8" t="s">
        <v>126</v>
      </c>
      <c r="D24" s="7"/>
      <c r="E24" s="8"/>
      <c r="F24" s="9" t="s">
        <v>538</v>
      </c>
    </row>
    <row r="25" ht="25" customHeight="1" spans="1:6">
      <c r="A25" s="7">
        <v>22</v>
      </c>
      <c r="B25" s="8" t="s">
        <v>137</v>
      </c>
      <c r="C25" s="8" t="s">
        <v>139</v>
      </c>
      <c r="D25" s="7"/>
      <c r="E25" s="8"/>
      <c r="F25" s="9" t="s">
        <v>539</v>
      </c>
    </row>
    <row r="26" ht="25" customHeight="1" spans="1:6">
      <c r="A26" s="7">
        <v>23</v>
      </c>
      <c r="B26" s="8"/>
      <c r="C26" s="8" t="s">
        <v>140</v>
      </c>
      <c r="D26" s="7"/>
      <c r="E26" s="8"/>
      <c r="F26" s="9" t="s">
        <v>540</v>
      </c>
    </row>
    <row r="27" ht="25" customHeight="1" spans="1:6">
      <c r="A27" s="7">
        <v>24</v>
      </c>
      <c r="B27" s="8"/>
      <c r="C27" s="8" t="s">
        <v>138</v>
      </c>
      <c r="D27" s="7"/>
      <c r="E27" s="8"/>
      <c r="F27" s="9" t="s">
        <v>541</v>
      </c>
    </row>
    <row r="28" ht="25" customHeight="1" spans="1:6">
      <c r="A28" s="7">
        <v>25</v>
      </c>
      <c r="B28" s="8" t="s">
        <v>128</v>
      </c>
      <c r="C28" s="8" t="s">
        <v>129</v>
      </c>
      <c r="D28" s="7"/>
      <c r="E28" s="8"/>
      <c r="F28" s="9" t="s">
        <v>542</v>
      </c>
    </row>
    <row r="29" ht="25" customHeight="1" spans="1:6">
      <c r="A29" s="7">
        <v>26</v>
      </c>
      <c r="B29" s="8"/>
      <c r="C29" s="8" t="s">
        <v>337</v>
      </c>
      <c r="D29" s="7"/>
      <c r="E29" s="8"/>
      <c r="F29" s="9" t="s">
        <v>543</v>
      </c>
    </row>
    <row r="30" ht="25" customHeight="1" spans="1:6">
      <c r="A30" s="7">
        <v>27</v>
      </c>
      <c r="B30" s="8"/>
      <c r="C30" s="8" t="s">
        <v>342</v>
      </c>
      <c r="D30" s="7"/>
      <c r="E30" s="8"/>
      <c r="F30" s="9" t="s">
        <v>544</v>
      </c>
    </row>
    <row r="31" ht="25" customHeight="1" spans="1:6">
      <c r="A31" s="7">
        <v>28</v>
      </c>
      <c r="B31" s="10" t="s">
        <v>150</v>
      </c>
      <c r="C31" s="8" t="s">
        <v>151</v>
      </c>
      <c r="D31" s="7"/>
      <c r="E31" s="8"/>
      <c r="F31" s="9" t="s">
        <v>545</v>
      </c>
    </row>
    <row r="32" ht="25" customHeight="1" spans="1:6">
      <c r="A32" s="7">
        <v>29</v>
      </c>
      <c r="B32" s="13"/>
      <c r="C32" s="8" t="s">
        <v>152</v>
      </c>
      <c r="D32" s="7"/>
      <c r="E32" s="8"/>
      <c r="F32" s="9" t="s">
        <v>546</v>
      </c>
    </row>
  </sheetData>
  <mergeCells count="16">
    <mergeCell ref="A1:B1"/>
    <mergeCell ref="A2:F2"/>
    <mergeCell ref="B4:B7"/>
    <mergeCell ref="B9:B10"/>
    <mergeCell ref="B11:B12"/>
    <mergeCell ref="B13:B14"/>
    <mergeCell ref="B15:B16"/>
    <mergeCell ref="B17:B21"/>
    <mergeCell ref="B22:B24"/>
    <mergeCell ref="B25:B27"/>
    <mergeCell ref="B28:B30"/>
    <mergeCell ref="B31:B32"/>
    <mergeCell ref="D4:D16"/>
    <mergeCell ref="D17:D32"/>
    <mergeCell ref="E4:E16"/>
    <mergeCell ref="E17:E32"/>
  </mergeCells>
  <printOptions horizontalCentered="1"/>
  <pageMargins left="0.751388888888889" right="0.751388888888889" top="1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1减贫目标任务</vt:lpstr>
      <vt:lpstr>2.宁陕县创业就业计划任务表</vt:lpstr>
      <vt:lpstr>3.搬迁项目计划表</vt:lpstr>
      <vt:lpstr>4.基础设施公共服务汇总表</vt:lpstr>
      <vt:lpstr>5.公共服务基础设施到村任务清单</vt:lpstr>
      <vt:lpstr>6.深度贫困村计划项目表</vt:lpstr>
      <vt:lpstr>7环境整治计划任务表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荆楚游侠</cp:lastModifiedBy>
  <dcterms:created xsi:type="dcterms:W3CDTF">2018-01-17T10:44:00Z</dcterms:created>
  <dcterms:modified xsi:type="dcterms:W3CDTF">2018-01-24T10:40:07Z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