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资金" sheetId="1" r:id="rId1"/>
    <sheet name="人员" sheetId="2" r:id="rId2"/>
  </sheets>
  <externalReferences>
    <externalReference r:id="rId5"/>
    <externalReference r:id="rId6"/>
  </externalReference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6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<sst xmlns="http://schemas.openxmlformats.org/spreadsheetml/2006/main" count="145" uniqueCount="93">
  <si>
    <t>宁陕县新社区工厂补助资金情况汇总表</t>
  </si>
  <si>
    <t>序号</t>
  </si>
  <si>
    <t>新社区工厂名称</t>
  </si>
  <si>
    <t>注册时间</t>
  </si>
  <si>
    <t>吸纳就业人数</t>
  </si>
  <si>
    <t>水电费补贴</t>
  </si>
  <si>
    <t>一次性岗位补贴</t>
  </si>
  <si>
    <t>补贴金额合计（元）</t>
  </si>
  <si>
    <t>备注</t>
  </si>
  <si>
    <t>贫困劳动力</t>
  </si>
  <si>
    <t>其他人员</t>
  </si>
  <si>
    <t>补贴时间</t>
  </si>
  <si>
    <t>补贴金额（元）</t>
  </si>
  <si>
    <t>补贴人数</t>
  </si>
  <si>
    <t>宁陕县风华农贸有限公司</t>
  </si>
  <si>
    <t>2018.04.10</t>
  </si>
  <si>
    <t>2020.11-2021.7</t>
  </si>
  <si>
    <t>陕西恒宁特通信技术有限公司</t>
  </si>
  <si>
    <t>2020.12.23</t>
  </si>
  <si>
    <t>2021.05-2021.08</t>
  </si>
  <si>
    <t>安康宏萃方悦有限公司</t>
  </si>
  <si>
    <t>2018.10</t>
  </si>
  <si>
    <t>2021.01-2021.08</t>
  </si>
  <si>
    <t>陕西欧西克电子有限公司</t>
  </si>
  <si>
    <t>2019.3.19</t>
  </si>
  <si>
    <t>2021.01-2021.09</t>
  </si>
  <si>
    <t>宁陕县通宁工艺品有限公司</t>
  </si>
  <si>
    <t>2021.03-2021.08</t>
  </si>
  <si>
    <t>合          计</t>
  </si>
  <si>
    <t xml:space="preserve"> </t>
  </si>
  <si>
    <t>宁陕县新社区工厂吸纳贫困劳动力就业一次性岗位补贴人员花名册</t>
  </si>
  <si>
    <t>新社区工厂</t>
  </si>
  <si>
    <t>吸纳就业人员姓名</t>
  </si>
  <si>
    <t>性别</t>
  </si>
  <si>
    <t>年龄</t>
  </si>
  <si>
    <t>人员类别</t>
  </si>
  <si>
    <t>身份证号</t>
  </si>
  <si>
    <t>家庭住址</t>
  </si>
  <si>
    <t>劳动合同开始时间</t>
  </si>
  <si>
    <t>劳动合同结束时间</t>
  </si>
  <si>
    <t>月工资（元/月）</t>
  </si>
  <si>
    <t>联系电话</t>
  </si>
  <si>
    <t>宁陕县凤华农贸有限公司</t>
  </si>
  <si>
    <t>陈西红</t>
  </si>
  <si>
    <t>男</t>
  </si>
  <si>
    <t>612424********1811</t>
  </si>
  <si>
    <t>金川镇黄金村</t>
  </si>
  <si>
    <t>2021-1-31</t>
  </si>
  <si>
    <t>2600</t>
  </si>
  <si>
    <t>2000</t>
  </si>
  <si>
    <t>150****4142</t>
  </si>
  <si>
    <t>何承党</t>
  </si>
  <si>
    <t>返乡农民工</t>
  </si>
  <si>
    <t>612424********1817</t>
  </si>
  <si>
    <t>金川镇小川村</t>
  </si>
  <si>
    <t>2500</t>
  </si>
  <si>
    <t>135****7146</t>
  </si>
  <si>
    <t>汤友琴</t>
  </si>
  <si>
    <t>女</t>
  </si>
  <si>
    <t>612424********1826</t>
  </si>
  <si>
    <t>1900</t>
  </si>
  <si>
    <t>150****8446</t>
  </si>
  <si>
    <t>何宏梅</t>
  </si>
  <si>
    <t>612424********1840</t>
  </si>
  <si>
    <t>金川镇老庄村</t>
  </si>
  <si>
    <t>182****4608</t>
  </si>
  <si>
    <t>王义娥</t>
  </si>
  <si>
    <t>612424********1820</t>
  </si>
  <si>
    <t>198****5019</t>
  </si>
  <si>
    <t>刘德春</t>
  </si>
  <si>
    <t>612424********1813</t>
  </si>
  <si>
    <t>156****8197</t>
  </si>
  <si>
    <t>雒青艳</t>
  </si>
  <si>
    <t>612424********1226</t>
  </si>
  <si>
    <t>159****0441</t>
  </si>
  <si>
    <t>刘宏涛</t>
  </si>
  <si>
    <t>612424********1416</t>
  </si>
  <si>
    <t>151****2152</t>
  </si>
  <si>
    <t>余晓兰</t>
  </si>
  <si>
    <t>612424********2221</t>
  </si>
  <si>
    <t>180****8726</t>
  </si>
  <si>
    <t>蔡荣秀</t>
  </si>
  <si>
    <t>612424********1828</t>
  </si>
  <si>
    <t>158****5730</t>
  </si>
  <si>
    <t>姜辉年</t>
  </si>
  <si>
    <t>612424********1834</t>
  </si>
  <si>
    <t>182****8211</t>
  </si>
  <si>
    <t>马万芳</t>
  </si>
  <si>
    <t>612424********1424</t>
  </si>
  <si>
    <t>江口镇冷水沟村</t>
  </si>
  <si>
    <t>2021-01-01</t>
  </si>
  <si>
    <t>183****8807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</si>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</sst>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sz val="11"/>
      <name val="新宋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b/>
      <sz val="22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theme="1"/>
      <name val="新宋体"/>
      <family val="3"/>
    </font>
    <font>
      <sz val="20"/>
      <color theme="1"/>
      <name val="方正小标宋简体"/>
      <family val="0"/>
    </font>
    <font>
      <sz val="12"/>
      <color rgb="FF000000"/>
      <name val="宋体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8485;&#35199;&#27431;&#35199;&#20811;\&#20154;&#31038;&#23616;&#21488;&#36134;\&#31038;&#21306;&#24037;&#21378;&#29992;&#20154;&#21592;&#21488;&#36134;2021&#241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21&#24180;&#31038;&#21306;&#24037;&#21378;\2021&#24180;&#31038;&#21306;&#24037;&#21378;&#34917;&#36148;\2021&#24180;&#31532;&#19977;&#25209;&#31038;&#21306;&#24037;&#21378;&#34917;&#36148;\2021&#31532;&#19977;&#25209;&#27431;&#35199;&#20811;&#27700;&#30005;&#36153;&#21644;&#23703;&#20301;&#34917;&#36148;\&#31038;&#21306;&#24037;&#21378;&#30003;&#35831;(&#27700;&#30005;&#65289;&#34917;&#36148;&#21560;&#32435;&#23601;&#19994;&#20154;&#21592;&#24037;&#36164;&#27719;&#2463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21.3.11"/>
      <sheetName val="2021.4.21"/>
      <sheetName val="2021.5.21"/>
      <sheetName val="最全名单"/>
      <sheetName val="2021.7"/>
      <sheetName val="Sheet2"/>
      <sheetName val="Sheet3"/>
    </sheetNames>
    <sheetDataSet>
      <sheetData sheetId="4">
        <row r="22">
          <cell r="B22" t="str">
            <v>何广宁</v>
          </cell>
          <cell r="C22" t="str">
            <v>612424198704131821</v>
          </cell>
          <cell r="D22">
            <v>34</v>
          </cell>
          <cell r="E22" t="str">
            <v>女</v>
          </cell>
          <cell r="F22">
            <v>18710659385</v>
          </cell>
          <cell r="G22" t="str">
            <v>否</v>
          </cell>
          <cell r="H22" t="str">
            <v>新庄村秦府组</v>
          </cell>
        </row>
        <row r="23">
          <cell r="B23" t="str">
            <v>刘伟</v>
          </cell>
          <cell r="C23" t="str">
            <v>610121197709203079</v>
          </cell>
          <cell r="D23">
            <v>44</v>
          </cell>
          <cell r="E23" t="str">
            <v>男</v>
          </cell>
          <cell r="F23">
            <v>18792851999</v>
          </cell>
          <cell r="G23" t="str">
            <v>否</v>
          </cell>
          <cell r="H23" t="str">
            <v>西安市长安区</v>
          </cell>
        </row>
        <row r="24">
          <cell r="B24" t="str">
            <v>蔡荣翠</v>
          </cell>
          <cell r="C24" t="str">
            <v>612424198108061441</v>
          </cell>
          <cell r="D24">
            <v>40</v>
          </cell>
          <cell r="E24" t="str">
            <v>女</v>
          </cell>
          <cell r="F24">
            <v>15929582138</v>
          </cell>
          <cell r="G24" t="str">
            <v>否</v>
          </cell>
          <cell r="H24" t="str">
            <v>江口镇竹山村</v>
          </cell>
        </row>
        <row r="25">
          <cell r="B25" t="str">
            <v>马琳</v>
          </cell>
          <cell r="C25" t="str">
            <v>610526198205240026</v>
          </cell>
          <cell r="D25">
            <v>39</v>
          </cell>
          <cell r="E25" t="str">
            <v>女</v>
          </cell>
          <cell r="F25">
            <v>13519198932</v>
          </cell>
          <cell r="G25" t="str">
            <v>否</v>
          </cell>
          <cell r="H25" t="str">
            <v>西安市雁塔区明德路29号</v>
          </cell>
        </row>
        <row r="26">
          <cell r="B26" t="str">
            <v>古杰</v>
          </cell>
          <cell r="C26" t="str">
            <v>610113195608170010</v>
          </cell>
          <cell r="D26">
            <v>65</v>
          </cell>
          <cell r="E26" t="str">
            <v>男</v>
          </cell>
          <cell r="F26">
            <v>18729018599</v>
          </cell>
          <cell r="G26" t="str">
            <v>否</v>
          </cell>
          <cell r="H26" t="str">
            <v>西安市雁塔区长安中路三十三号3区高层11号</v>
          </cell>
        </row>
        <row r="27">
          <cell r="B27" t="str">
            <v>杜杰</v>
          </cell>
          <cell r="C27" t="str">
            <v>510622199510096914</v>
          </cell>
          <cell r="D27">
            <v>26</v>
          </cell>
          <cell r="E27" t="str">
            <v>男</v>
          </cell>
          <cell r="F27">
            <v>15183853563</v>
          </cell>
          <cell r="G27" t="str">
            <v>否</v>
          </cell>
          <cell r="H27" t="str">
            <v>四川省绵竹市省什地镇同义村15组</v>
          </cell>
        </row>
        <row r="28">
          <cell r="B28" t="str">
            <v>马欢</v>
          </cell>
          <cell r="C28" t="str">
            <v>612424197310120017</v>
          </cell>
          <cell r="D28">
            <v>48</v>
          </cell>
          <cell r="E28" t="str">
            <v>男</v>
          </cell>
          <cell r="F28">
            <v>15991753350</v>
          </cell>
          <cell r="G28" t="str">
            <v>是</v>
          </cell>
          <cell r="H28" t="str">
            <v>宁陕县城关镇新城46号</v>
          </cell>
        </row>
        <row r="29">
          <cell r="B29" t="str">
            <v>杨蓉姑</v>
          </cell>
          <cell r="C29" t="str">
            <v>640300198710090023</v>
          </cell>
          <cell r="D29">
            <v>34</v>
          </cell>
          <cell r="E29" t="str">
            <v>女</v>
          </cell>
          <cell r="F29">
            <v>15991489762</v>
          </cell>
          <cell r="G29" t="str">
            <v>否</v>
          </cell>
          <cell r="H29" t="str">
            <v>江口镇新铺村</v>
          </cell>
        </row>
        <row r="30">
          <cell r="B30" t="str">
            <v>邓庆娥</v>
          </cell>
          <cell r="C30" t="str">
            <v>612424198309061421</v>
          </cell>
          <cell r="D30">
            <v>38</v>
          </cell>
          <cell r="E30" t="str">
            <v>女</v>
          </cell>
          <cell r="F30">
            <v>13992551382</v>
          </cell>
          <cell r="G30" t="str">
            <v>是</v>
          </cell>
          <cell r="H30" t="str">
            <v>广货街镇铁厂组</v>
          </cell>
        </row>
        <row r="31">
          <cell r="B31" t="str">
            <v>伍正梅</v>
          </cell>
          <cell r="C31" t="str">
            <v>612424198410151827</v>
          </cell>
          <cell r="D31">
            <v>37</v>
          </cell>
          <cell r="E31" t="str">
            <v>女</v>
          </cell>
          <cell r="F31">
            <v>15877496367</v>
          </cell>
          <cell r="G31" t="str">
            <v>否</v>
          </cell>
          <cell r="H31" t="str">
            <v>金川镇老庄村大岔组</v>
          </cell>
        </row>
        <row r="32">
          <cell r="B32" t="str">
            <v>雒青艳</v>
          </cell>
          <cell r="C32" t="str">
            <v>612424197410191226</v>
          </cell>
          <cell r="D32">
            <v>47</v>
          </cell>
          <cell r="E32" t="str">
            <v>女</v>
          </cell>
          <cell r="F32">
            <v>15909170441</v>
          </cell>
          <cell r="G32" t="str">
            <v>否</v>
          </cell>
          <cell r="H32" t="str">
            <v>江镇江河村</v>
          </cell>
        </row>
        <row r="33">
          <cell r="B33" t="str">
            <v>蒋武</v>
          </cell>
          <cell r="C33" t="str">
            <v>612424199505251219</v>
          </cell>
          <cell r="D33">
            <v>26</v>
          </cell>
          <cell r="E33" t="str">
            <v>男</v>
          </cell>
          <cell r="F33">
            <v>18292552980</v>
          </cell>
          <cell r="G33" t="str">
            <v>否</v>
          </cell>
          <cell r="H33" t="str">
            <v>江口镇江河村回龙组</v>
          </cell>
        </row>
        <row r="34">
          <cell r="B34" t="str">
            <v>余晓兰</v>
          </cell>
          <cell r="C34" t="str">
            <v>612424198611122221</v>
          </cell>
          <cell r="D34">
            <v>35</v>
          </cell>
          <cell r="E34" t="str">
            <v>女</v>
          </cell>
          <cell r="F34">
            <v>18049158726</v>
          </cell>
          <cell r="G34" t="str">
            <v>是</v>
          </cell>
          <cell r="H34" t="str">
            <v>冷水沟村田角组</v>
          </cell>
        </row>
        <row r="35">
          <cell r="B35" t="str">
            <v>蔡荣秀</v>
          </cell>
          <cell r="C35" t="str">
            <v>612424197811061828</v>
          </cell>
          <cell r="D35">
            <v>43</v>
          </cell>
          <cell r="E35" t="str">
            <v>女</v>
          </cell>
          <cell r="F35">
            <v>15877635730</v>
          </cell>
          <cell r="G35" t="str">
            <v>否</v>
          </cell>
          <cell r="H35" t="str">
            <v>金川镇老庄村大岔组</v>
          </cell>
        </row>
        <row r="36">
          <cell r="B36" t="str">
            <v>黄立芬</v>
          </cell>
          <cell r="C36" t="str">
            <v>612424197301252421</v>
          </cell>
          <cell r="D36">
            <v>48</v>
          </cell>
          <cell r="E36" t="str">
            <v>女</v>
          </cell>
          <cell r="F36">
            <v>13324650118</v>
          </cell>
          <cell r="G36" t="str">
            <v>是</v>
          </cell>
          <cell r="H36" t="str">
            <v>丰富乡猴子坪猴子坪组</v>
          </cell>
        </row>
        <row r="37">
          <cell r="B37" t="str">
            <v>罗仕美</v>
          </cell>
          <cell r="C37" t="str">
            <v>612424198102021828</v>
          </cell>
          <cell r="D37">
            <v>40</v>
          </cell>
          <cell r="E37" t="str">
            <v>女</v>
          </cell>
          <cell r="F37">
            <v>13679151302</v>
          </cell>
          <cell r="G37" t="str">
            <v>是</v>
          </cell>
          <cell r="H37" t="str">
            <v>竹山村鲜花组</v>
          </cell>
        </row>
        <row r="38">
          <cell r="B38" t="str">
            <v>邓锡珍</v>
          </cell>
          <cell r="C38" t="str">
            <v>612424197007181423</v>
          </cell>
          <cell r="D38">
            <v>51</v>
          </cell>
          <cell r="E38" t="str">
            <v>女</v>
          </cell>
          <cell r="F38" t="str">
            <v>15229999554</v>
          </cell>
          <cell r="G38" t="str">
            <v>是</v>
          </cell>
          <cell r="H38" t="str">
            <v>竹山村三岭组</v>
          </cell>
        </row>
        <row r="39">
          <cell r="B39" t="str">
            <v>陈云艳</v>
          </cell>
          <cell r="C39" t="str">
            <v>612424197106081428</v>
          </cell>
          <cell r="D39">
            <v>50</v>
          </cell>
          <cell r="E39" t="str">
            <v>女</v>
          </cell>
          <cell r="F39" t="str">
            <v>15319871826</v>
          </cell>
          <cell r="G39" t="str">
            <v>否</v>
          </cell>
          <cell r="H39" t="str">
            <v>沙坪村沙坪组</v>
          </cell>
        </row>
        <row r="40">
          <cell r="B40" t="str">
            <v>胡纪艳</v>
          </cell>
          <cell r="C40" t="str">
            <v>612424197707131427</v>
          </cell>
          <cell r="D40">
            <v>44</v>
          </cell>
          <cell r="E40" t="str">
            <v>女</v>
          </cell>
          <cell r="F40" t="str">
            <v>18740553703</v>
          </cell>
          <cell r="G40" t="str">
            <v>是</v>
          </cell>
          <cell r="H40" t="str">
            <v>冷水沟村核桃坪组</v>
          </cell>
        </row>
        <row r="41">
          <cell r="B41" t="str">
            <v>邓秋霞</v>
          </cell>
          <cell r="C41" t="str">
            <v>511525198608260524</v>
          </cell>
          <cell r="D41">
            <v>35</v>
          </cell>
          <cell r="E41" t="str">
            <v>女</v>
          </cell>
          <cell r="F41">
            <v>18291549941</v>
          </cell>
          <cell r="G41" t="str">
            <v>否</v>
          </cell>
          <cell r="H41" t="str">
            <v>四川省高县文江镇桂花村新寨组</v>
          </cell>
        </row>
        <row r="42">
          <cell r="B42" t="str">
            <v>朱明英</v>
          </cell>
          <cell r="C42" t="str">
            <v>61242419750101142X</v>
          </cell>
          <cell r="D42">
            <v>46</v>
          </cell>
          <cell r="E42" t="str">
            <v>女</v>
          </cell>
          <cell r="F42" t="str">
            <v>15129359098</v>
          </cell>
          <cell r="G42" t="str">
            <v>否</v>
          </cell>
          <cell r="H42" t="str">
            <v>沙坪村沙坪组</v>
          </cell>
        </row>
        <row r="43">
          <cell r="B43" t="str">
            <v>柏富军</v>
          </cell>
          <cell r="C43" t="str">
            <v>610121196808012599</v>
          </cell>
          <cell r="D43">
            <v>53</v>
          </cell>
          <cell r="E43" t="str">
            <v>男</v>
          </cell>
          <cell r="F43">
            <v>13891964737</v>
          </cell>
          <cell r="G43" t="str">
            <v>否</v>
          </cell>
          <cell r="H43">
            <v>0</v>
          </cell>
        </row>
        <row r="44">
          <cell r="B44" t="str">
            <v>王民立</v>
          </cell>
          <cell r="C44" t="str">
            <v>610125196712166652</v>
          </cell>
          <cell r="D44">
            <v>54</v>
          </cell>
          <cell r="E44" t="str">
            <v>男</v>
          </cell>
          <cell r="F44">
            <v>13572409301</v>
          </cell>
          <cell r="G44" t="str">
            <v>否</v>
          </cell>
          <cell r="H44" t="str">
            <v>西安市户县草堂镇李家岩村168号</v>
          </cell>
        </row>
        <row r="45">
          <cell r="B45" t="str">
            <v>姜合</v>
          </cell>
          <cell r="C45" t="str">
            <v>610121197707163077</v>
          </cell>
          <cell r="D45">
            <v>44</v>
          </cell>
          <cell r="E45" t="str">
            <v>男</v>
          </cell>
          <cell r="F45">
            <v>13468716678</v>
          </cell>
          <cell r="G45" t="str">
            <v>否</v>
          </cell>
          <cell r="H45" t="str">
            <v>西安市长安区细柳镇姜仁村北东22号</v>
          </cell>
        </row>
        <row r="46">
          <cell r="B46" t="str">
            <v>左育民</v>
          </cell>
          <cell r="C46" t="str">
            <v>61010419680309615X</v>
          </cell>
          <cell r="D46">
            <v>53</v>
          </cell>
          <cell r="E46" t="str">
            <v>男</v>
          </cell>
          <cell r="F46">
            <v>18691800652</v>
          </cell>
          <cell r="G46" t="str">
            <v>否</v>
          </cell>
          <cell r="H46" t="str">
            <v>西安市莲湖区</v>
          </cell>
        </row>
        <row r="47">
          <cell r="B47" t="str">
            <v>焦华茂</v>
          </cell>
          <cell r="C47" t="str">
            <v>610104195101204414</v>
          </cell>
          <cell r="D47">
            <v>70</v>
          </cell>
          <cell r="E47" t="str">
            <v>男</v>
          </cell>
          <cell r="F47">
            <v>18706808583</v>
          </cell>
          <cell r="G47" t="str">
            <v>否</v>
          </cell>
          <cell r="H47" t="str">
            <v>西安市莲湖区</v>
          </cell>
        </row>
        <row r="48">
          <cell r="B48" t="str">
            <v>熊永财</v>
          </cell>
          <cell r="C48" t="str">
            <v>612424198206171417</v>
          </cell>
          <cell r="D48">
            <v>39</v>
          </cell>
          <cell r="E48" t="str">
            <v>男</v>
          </cell>
          <cell r="F48">
            <v>18700528438</v>
          </cell>
          <cell r="G48" t="str">
            <v>否</v>
          </cell>
          <cell r="H48" t="str">
            <v>冷水沟村核桃坪组</v>
          </cell>
        </row>
        <row r="49">
          <cell r="B49" t="str">
            <v>谢厚军</v>
          </cell>
          <cell r="C49" t="str">
            <v>612424198103251414</v>
          </cell>
          <cell r="D49">
            <v>40</v>
          </cell>
          <cell r="E49" t="str">
            <v>男</v>
          </cell>
          <cell r="F49">
            <v>15760996756</v>
          </cell>
          <cell r="G49" t="str">
            <v>否</v>
          </cell>
          <cell r="H49" t="str">
            <v>江口镇新庄村</v>
          </cell>
        </row>
        <row r="50">
          <cell r="B50" t="str">
            <v>马东红</v>
          </cell>
          <cell r="C50" t="str">
            <v>612424197509021446</v>
          </cell>
          <cell r="D50">
            <v>46</v>
          </cell>
          <cell r="E50" t="str">
            <v>女</v>
          </cell>
          <cell r="F50">
            <v>15058052409</v>
          </cell>
          <cell r="G50" t="str">
            <v>是</v>
          </cell>
          <cell r="H50" t="str">
            <v>冷水沟村核桃坪组</v>
          </cell>
        </row>
        <row r="51">
          <cell r="B51" t="str">
            <v>焦学武</v>
          </cell>
          <cell r="C51" t="str">
            <v>612424196803291418</v>
          </cell>
          <cell r="D51">
            <v>53</v>
          </cell>
          <cell r="E51" t="str">
            <v>男</v>
          </cell>
          <cell r="F51">
            <v>15336295176</v>
          </cell>
          <cell r="G51" t="str">
            <v>否</v>
          </cell>
          <cell r="H51" t="str">
            <v>江口镇新庄村</v>
          </cell>
        </row>
        <row r="52">
          <cell r="B52" t="str">
            <v>姜辉年</v>
          </cell>
          <cell r="C52" t="str">
            <v>612424196803011834</v>
          </cell>
          <cell r="D52">
            <v>53</v>
          </cell>
          <cell r="E52" t="str">
            <v>男</v>
          </cell>
          <cell r="F52">
            <v>18291528211</v>
          </cell>
          <cell r="G52" t="str">
            <v>否</v>
          </cell>
          <cell r="H52" t="str">
            <v>金川镇老庄村大岔组</v>
          </cell>
        </row>
        <row r="53">
          <cell r="B53" t="str">
            <v>陈虎</v>
          </cell>
          <cell r="C53" t="str">
            <v>61242419980221123X</v>
          </cell>
          <cell r="D53">
            <v>23</v>
          </cell>
          <cell r="E53" t="str">
            <v>男</v>
          </cell>
          <cell r="F53">
            <v>13992553120</v>
          </cell>
          <cell r="G53" t="str">
            <v>否</v>
          </cell>
          <cell r="H53" t="str">
            <v>江镇村江镇组</v>
          </cell>
        </row>
        <row r="54">
          <cell r="B54" t="str">
            <v>张海军</v>
          </cell>
          <cell r="C54" t="str">
            <v>612424197901051412</v>
          </cell>
          <cell r="D54">
            <v>42</v>
          </cell>
          <cell r="E54" t="str">
            <v>男</v>
          </cell>
          <cell r="F54">
            <v>15760996580</v>
          </cell>
          <cell r="G54" t="str">
            <v>是</v>
          </cell>
          <cell r="H54" t="str">
            <v>江口镇新庄村</v>
          </cell>
        </row>
        <row r="55">
          <cell r="B55" t="str">
            <v>胡芝平</v>
          </cell>
          <cell r="C55" t="str">
            <v>612424198311241819</v>
          </cell>
          <cell r="D55">
            <v>38</v>
          </cell>
          <cell r="E55" t="str">
            <v>男</v>
          </cell>
          <cell r="F55">
            <v>17809256120</v>
          </cell>
          <cell r="G55" t="str">
            <v>否</v>
          </cell>
          <cell r="H55" t="str">
            <v>金川镇小川组</v>
          </cell>
        </row>
        <row r="56">
          <cell r="B56" t="str">
            <v>曾学国</v>
          </cell>
          <cell r="C56" t="str">
            <v>612424196506271410</v>
          </cell>
          <cell r="D56">
            <v>56</v>
          </cell>
          <cell r="E56" t="str">
            <v>男</v>
          </cell>
          <cell r="F56">
            <v>18991527493</v>
          </cell>
          <cell r="G56" t="str">
            <v>否</v>
          </cell>
          <cell r="H56" t="str">
            <v>江口镇新庄村新城组</v>
          </cell>
        </row>
        <row r="57">
          <cell r="B57" t="str">
            <v>张永梅</v>
          </cell>
          <cell r="C57" t="str">
            <v>612424196704281425</v>
          </cell>
          <cell r="D57">
            <v>54</v>
          </cell>
          <cell r="E57" t="str">
            <v>女</v>
          </cell>
          <cell r="F57">
            <v>18791558083</v>
          </cell>
          <cell r="G57" t="str">
            <v>否</v>
          </cell>
          <cell r="H57" t="str">
            <v>江口镇新庄村秦府庄组</v>
          </cell>
        </row>
        <row r="58">
          <cell r="B58" t="str">
            <v>王大全</v>
          </cell>
          <cell r="C58" t="str">
            <v>612424198204181419</v>
          </cell>
          <cell r="D58">
            <v>39</v>
          </cell>
          <cell r="E58" t="str">
            <v>男</v>
          </cell>
          <cell r="F58">
            <v>13324658891</v>
          </cell>
          <cell r="G58" t="str">
            <v>是</v>
          </cell>
          <cell r="H58" t="str">
            <v>江口镇沙坪村</v>
          </cell>
        </row>
        <row r="59">
          <cell r="B59" t="str">
            <v>袁彩明</v>
          </cell>
          <cell r="C59" t="str">
            <v>612424195406201410</v>
          </cell>
          <cell r="D59">
            <v>67</v>
          </cell>
          <cell r="E59" t="str">
            <v>男</v>
          </cell>
          <cell r="F59">
            <v>14791502643</v>
          </cell>
          <cell r="G59" t="str">
            <v>否</v>
          </cell>
          <cell r="H59" t="str">
            <v>江口镇新庄村</v>
          </cell>
        </row>
        <row r="60">
          <cell r="B60" t="str">
            <v>吴世和</v>
          </cell>
          <cell r="C60" t="str">
            <v>612424195804041416</v>
          </cell>
          <cell r="D60">
            <v>63</v>
          </cell>
          <cell r="E60" t="str">
            <v>男</v>
          </cell>
          <cell r="F60">
            <v>13992549689</v>
          </cell>
          <cell r="G60" t="str">
            <v>否</v>
          </cell>
          <cell r="H60" t="str">
            <v>江口镇新庄村新城组</v>
          </cell>
        </row>
        <row r="61">
          <cell r="B61" t="str">
            <v>杨洪珍</v>
          </cell>
          <cell r="C61" t="str">
            <v>612424197107041428</v>
          </cell>
          <cell r="D61">
            <v>50</v>
          </cell>
          <cell r="E61" t="str">
            <v>女</v>
          </cell>
          <cell r="F61" t="str">
            <v>15336295159</v>
          </cell>
          <cell r="G61" t="str">
            <v>是 </v>
          </cell>
          <cell r="H61" t="str">
            <v>沙坪村18号</v>
          </cell>
        </row>
        <row r="62">
          <cell r="B62" t="str">
            <v>王志艳</v>
          </cell>
          <cell r="C62" t="str">
            <v>612424197201061425</v>
          </cell>
          <cell r="D62">
            <v>49</v>
          </cell>
          <cell r="E62" t="str">
            <v>女</v>
          </cell>
          <cell r="F62" t="str">
            <v>15991950871</v>
          </cell>
          <cell r="G62" t="str">
            <v>否</v>
          </cell>
          <cell r="H62" t="str">
            <v>新庄村秦府庄组</v>
          </cell>
        </row>
        <row r="63">
          <cell r="B63" t="str">
            <v>刘宏涛</v>
          </cell>
          <cell r="C63" t="str">
            <v>612424196909291416</v>
          </cell>
          <cell r="D63">
            <v>52</v>
          </cell>
          <cell r="E63" t="str">
            <v>男</v>
          </cell>
          <cell r="F63">
            <v>15129962152</v>
          </cell>
          <cell r="G63" t="str">
            <v>是</v>
          </cell>
          <cell r="H63" t="str">
            <v>江口镇竹山村</v>
          </cell>
        </row>
        <row r="64">
          <cell r="B64" t="str">
            <v>毛义芹</v>
          </cell>
          <cell r="C64" t="str">
            <v>612526197506148386</v>
          </cell>
          <cell r="D64">
            <v>46</v>
          </cell>
          <cell r="E64" t="str">
            <v>女</v>
          </cell>
          <cell r="F64">
            <v>18791586935</v>
          </cell>
          <cell r="G64" t="str">
            <v>否</v>
          </cell>
          <cell r="H64" t="str">
            <v>江口镇新庄村</v>
          </cell>
        </row>
        <row r="65">
          <cell r="B65" t="str">
            <v>邓祖贤</v>
          </cell>
          <cell r="C65" t="str">
            <v>612424197112201422</v>
          </cell>
          <cell r="D65">
            <v>50</v>
          </cell>
          <cell r="E65" t="str">
            <v>女</v>
          </cell>
          <cell r="F65">
            <v>18729156558</v>
          </cell>
          <cell r="G65" t="str">
            <v>否</v>
          </cell>
          <cell r="H65" t="str">
            <v>江口镇沙坪村</v>
          </cell>
        </row>
        <row r="66">
          <cell r="B66" t="str">
            <v>陈正法</v>
          </cell>
          <cell r="C66" t="str">
            <v>612424196011051416</v>
          </cell>
          <cell r="D66">
            <v>61</v>
          </cell>
          <cell r="E66" t="str">
            <v>男</v>
          </cell>
          <cell r="F66">
            <v>15029343023</v>
          </cell>
          <cell r="G66" t="str">
            <v>否</v>
          </cell>
          <cell r="H66" t="str">
            <v>江口镇沙坪村</v>
          </cell>
        </row>
        <row r="67">
          <cell r="B67" t="str">
            <v>余元梅</v>
          </cell>
          <cell r="C67" t="str">
            <v>612424198301082244</v>
          </cell>
          <cell r="D67">
            <v>38</v>
          </cell>
          <cell r="E67" t="str">
            <v>女</v>
          </cell>
          <cell r="F67">
            <v>18291536231</v>
          </cell>
          <cell r="G67" t="str">
            <v>否</v>
          </cell>
          <cell r="H67" t="str">
            <v>江口镇新庄村秦府庄组</v>
          </cell>
        </row>
        <row r="68">
          <cell r="B68" t="str">
            <v>彭华</v>
          </cell>
          <cell r="C68" t="str">
            <v>612424198006231227</v>
          </cell>
          <cell r="D68">
            <v>41</v>
          </cell>
          <cell r="E68" t="str">
            <v>女</v>
          </cell>
          <cell r="F68">
            <v>13772978799</v>
          </cell>
          <cell r="G68" t="str">
            <v>是</v>
          </cell>
          <cell r="H68" t="str">
            <v>江口镇江镇村</v>
          </cell>
        </row>
        <row r="69">
          <cell r="B69" t="str">
            <v>周昌萍</v>
          </cell>
          <cell r="C69" t="str">
            <v>612424197112211225</v>
          </cell>
          <cell r="D69">
            <v>50</v>
          </cell>
          <cell r="E69" t="str">
            <v>女</v>
          </cell>
          <cell r="F69">
            <v>13571447098</v>
          </cell>
          <cell r="G69" t="str">
            <v>否</v>
          </cell>
          <cell r="H69" t="str">
            <v>宁陕县城关镇关口路158号</v>
          </cell>
        </row>
        <row r="70">
          <cell r="B70" t="str">
            <v>刘燕平</v>
          </cell>
          <cell r="C70" t="str">
            <v>612424199004131227</v>
          </cell>
          <cell r="D70">
            <v>31</v>
          </cell>
          <cell r="E70" t="str">
            <v>女</v>
          </cell>
          <cell r="F70">
            <v>18791551910</v>
          </cell>
          <cell r="G70" t="str">
            <v>否</v>
          </cell>
          <cell r="H70" t="str">
            <v>江口镇新庄村秦府庄组</v>
          </cell>
        </row>
        <row r="71">
          <cell r="B71" t="str">
            <v>赵冬花</v>
          </cell>
          <cell r="C71" t="str">
            <v>612424199209261228</v>
          </cell>
          <cell r="D71">
            <v>29</v>
          </cell>
          <cell r="E71" t="str">
            <v>女</v>
          </cell>
          <cell r="F71">
            <v>13399259495</v>
          </cell>
          <cell r="G71" t="str">
            <v>否</v>
          </cell>
          <cell r="H71" t="str">
            <v>江口镇高桥村大屋组</v>
          </cell>
        </row>
        <row r="72">
          <cell r="B72" t="str">
            <v>赖庆华</v>
          </cell>
          <cell r="C72" t="str">
            <v>450722198404182813</v>
          </cell>
          <cell r="D72">
            <v>37</v>
          </cell>
          <cell r="E72" t="str">
            <v>男</v>
          </cell>
          <cell r="F72">
            <v>13590248456</v>
          </cell>
          <cell r="G72" t="str">
            <v>否</v>
          </cell>
          <cell r="H72" t="str">
            <v>广西浦北县北通镇良庄村委会鸡眼</v>
          </cell>
        </row>
        <row r="73">
          <cell r="B73" t="str">
            <v>刘栋</v>
          </cell>
          <cell r="C73" t="str">
            <v>610323199009178039</v>
          </cell>
          <cell r="D73">
            <v>31</v>
          </cell>
          <cell r="E73" t="str">
            <v>男</v>
          </cell>
          <cell r="F73">
            <v>18991751200</v>
          </cell>
          <cell r="G73" t="str">
            <v>否</v>
          </cell>
          <cell r="H73" t="str">
            <v>陕西省宝鸡市岐山县安乐镇落星堡村</v>
          </cell>
        </row>
        <row r="74">
          <cell r="B74" t="str">
            <v>欧秀烨</v>
          </cell>
          <cell r="C74" t="str">
            <v>612424196308161210</v>
          </cell>
          <cell r="D74">
            <v>58</v>
          </cell>
          <cell r="E74" t="str">
            <v>男</v>
          </cell>
          <cell r="F74">
            <v>17349169938</v>
          </cell>
          <cell r="G74" t="str">
            <v>否</v>
          </cell>
          <cell r="H74" t="str">
            <v>江口镇江镇组</v>
          </cell>
        </row>
        <row r="75">
          <cell r="B75" t="str">
            <v>胡小涛</v>
          </cell>
          <cell r="C75" t="str">
            <v>610923200202211214</v>
          </cell>
          <cell r="D75">
            <v>19</v>
          </cell>
          <cell r="E75" t="str">
            <v>男</v>
          </cell>
          <cell r="F75">
            <v>15991440718</v>
          </cell>
          <cell r="G75" t="str">
            <v>是</v>
          </cell>
          <cell r="H75" t="str">
            <v>江口镇竹山村鲜花组</v>
          </cell>
        </row>
        <row r="76">
          <cell r="B76" t="str">
            <v>赵春</v>
          </cell>
          <cell r="C76" t="str">
            <v>510683200102036312</v>
          </cell>
          <cell r="D76">
            <v>20</v>
          </cell>
          <cell r="E76" t="str">
            <v>男</v>
          </cell>
          <cell r="F76">
            <v>18728070567</v>
          </cell>
          <cell r="G76" t="str">
            <v>否</v>
          </cell>
          <cell r="H76" t="str">
            <v>四川省绵竹市富新镇三合村17组</v>
          </cell>
        </row>
        <row r="77">
          <cell r="B77" t="str">
            <v>程修英</v>
          </cell>
          <cell r="C77" t="str">
            <v>61242419870415242X</v>
          </cell>
          <cell r="D77">
            <v>34</v>
          </cell>
          <cell r="E77" t="str">
            <v>女</v>
          </cell>
          <cell r="F77">
            <v>13324650093</v>
          </cell>
          <cell r="G77" t="str">
            <v>是</v>
          </cell>
          <cell r="H77" t="str">
            <v>广货街镇沙洛村</v>
          </cell>
        </row>
        <row r="78">
          <cell r="B78" t="str">
            <v>刘玮玮</v>
          </cell>
          <cell r="C78" t="str">
            <v>612526198507178709</v>
          </cell>
          <cell r="D78">
            <v>36</v>
          </cell>
          <cell r="E78" t="str">
            <v>女</v>
          </cell>
          <cell r="F78">
            <v>15991141351</v>
          </cell>
          <cell r="G78" t="str">
            <v>是</v>
          </cell>
          <cell r="H78" t="str">
            <v>江口镇新庄村吊庄组</v>
          </cell>
        </row>
        <row r="79">
          <cell r="B79" t="str">
            <v>陈世莉</v>
          </cell>
          <cell r="C79" t="str">
            <v>61242419760211142x </v>
          </cell>
          <cell r="D79">
            <v>35</v>
          </cell>
          <cell r="E79" t="str">
            <v>女</v>
          </cell>
          <cell r="F79">
            <v>15191532338</v>
          </cell>
          <cell r="G79" t="str">
            <v>否 </v>
          </cell>
          <cell r="H79" t="str">
            <v>江口镇江镇村</v>
          </cell>
        </row>
        <row r="80">
          <cell r="B80" t="str">
            <v>安明芳</v>
          </cell>
          <cell r="C80" t="str">
            <v>612424197009041424</v>
          </cell>
          <cell r="D80">
            <v>51</v>
          </cell>
          <cell r="E80" t="str">
            <v>女</v>
          </cell>
          <cell r="F80">
            <v>18891559402</v>
          </cell>
          <cell r="G80" t="str">
            <v>是</v>
          </cell>
          <cell r="H80" t="str">
            <v>江口镇新铺村</v>
          </cell>
        </row>
        <row r="81">
          <cell r="B81" t="str">
            <v>李博</v>
          </cell>
          <cell r="C81" t="str">
            <v>610322199111251953</v>
          </cell>
          <cell r="D81">
            <v>30</v>
          </cell>
          <cell r="E81" t="str">
            <v>男</v>
          </cell>
          <cell r="F81">
            <v>13659260528</v>
          </cell>
          <cell r="G81" t="str">
            <v>否</v>
          </cell>
          <cell r="H81" t="str">
            <v>西安市雁塔区</v>
          </cell>
        </row>
        <row r="82">
          <cell r="B82" t="str">
            <v>张恒勤</v>
          </cell>
          <cell r="C82" t="str">
            <v>612424195311201418</v>
          </cell>
          <cell r="D82">
            <v>68</v>
          </cell>
          <cell r="E82" t="str">
            <v>男</v>
          </cell>
          <cell r="F82">
            <v>15991487289</v>
          </cell>
          <cell r="G82" t="str">
            <v>否</v>
          </cell>
          <cell r="H82" t="str">
            <v>江口镇新庄村</v>
          </cell>
        </row>
        <row r="83">
          <cell r="B83" t="str">
            <v>汤友秀</v>
          </cell>
          <cell r="C83" t="str">
            <v>612424196806151445</v>
          </cell>
          <cell r="D83">
            <v>52</v>
          </cell>
          <cell r="E83" t="str">
            <v>女</v>
          </cell>
          <cell r="F83">
            <v>15057760813</v>
          </cell>
          <cell r="G83" t="str">
            <v>否</v>
          </cell>
          <cell r="H83" t="str">
            <v>江口镇新庄村</v>
          </cell>
        </row>
        <row r="84">
          <cell r="B84" t="str">
            <v>孟德奎</v>
          </cell>
          <cell r="C84" t="str">
            <v>612424196209251210</v>
          </cell>
          <cell r="D84">
            <v>58</v>
          </cell>
          <cell r="E84" t="str">
            <v>男</v>
          </cell>
          <cell r="F84">
            <v>13399156840</v>
          </cell>
          <cell r="G84" t="str">
            <v>否</v>
          </cell>
          <cell r="H84" t="str">
            <v>江口镇江镇村</v>
          </cell>
        </row>
        <row r="85">
          <cell r="B85" t="str">
            <v>李相菊</v>
          </cell>
          <cell r="C85" t="str">
            <v>612424199002021825</v>
          </cell>
          <cell r="D85">
            <v>31</v>
          </cell>
          <cell r="E85" t="str">
            <v>女</v>
          </cell>
          <cell r="F85">
            <v>18329556645</v>
          </cell>
          <cell r="G85" t="str">
            <v>是</v>
          </cell>
          <cell r="H85" t="str">
            <v>金川镇老庄村</v>
          </cell>
        </row>
        <row r="86">
          <cell r="B86" t="str">
            <v>冯惠娟</v>
          </cell>
          <cell r="C86" t="str">
            <v>612424197410071224</v>
          </cell>
          <cell r="D86">
            <v>47</v>
          </cell>
          <cell r="E86" t="str">
            <v>女</v>
          </cell>
          <cell r="F86">
            <v>18829151705</v>
          </cell>
          <cell r="G86" t="str">
            <v>否</v>
          </cell>
          <cell r="H86" t="str">
            <v>江口镇冷水沟村</v>
          </cell>
        </row>
        <row r="87">
          <cell r="B87" t="str">
            <v>魏长清</v>
          </cell>
          <cell r="C87" t="str">
            <v>612424196111151414</v>
          </cell>
          <cell r="D87">
            <v>60</v>
          </cell>
          <cell r="E87" t="str">
            <v>男</v>
          </cell>
          <cell r="G87" t="str">
            <v>是</v>
          </cell>
          <cell r="H87" t="str">
            <v>江口镇沙坪村</v>
          </cell>
        </row>
        <row r="88">
          <cell r="B88" t="str">
            <v>周敏红</v>
          </cell>
          <cell r="C88" t="str">
            <v>612424199803131426</v>
          </cell>
          <cell r="D88">
            <v>23</v>
          </cell>
          <cell r="E88" t="str">
            <v>女</v>
          </cell>
          <cell r="G88" t="str">
            <v>是</v>
          </cell>
          <cell r="H88" t="str">
            <v>江口镇竹山村船扒组</v>
          </cell>
        </row>
        <row r="89">
          <cell r="B89" t="str">
            <v>马辉</v>
          </cell>
          <cell r="C89" t="str">
            <v>612424196010061428</v>
          </cell>
          <cell r="D89">
            <v>61</v>
          </cell>
          <cell r="E89" t="str">
            <v>男</v>
          </cell>
          <cell r="F89">
            <v>13679159760</v>
          </cell>
          <cell r="G89" t="str">
            <v>是</v>
          </cell>
          <cell r="H89" t="str">
            <v>江口镇新铺村53号</v>
          </cell>
        </row>
        <row r="90">
          <cell r="B90" t="str">
            <v>张宗莉</v>
          </cell>
          <cell r="D90">
            <v>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B13" t="str">
            <v>何广宁</v>
          </cell>
          <cell r="C13" t="str">
            <v>女</v>
          </cell>
          <cell r="D13">
            <v>34</v>
          </cell>
          <cell r="E13" t="str">
            <v>返乡农民工</v>
          </cell>
          <cell r="F13" t="str">
            <v>612424198704131821</v>
          </cell>
          <cell r="G13">
            <v>2456</v>
          </cell>
          <cell r="H13">
            <v>2414</v>
          </cell>
          <cell r="I13">
            <v>2700</v>
          </cell>
          <cell r="J13">
            <v>2700</v>
          </cell>
          <cell r="K13">
            <v>2707</v>
          </cell>
          <cell r="L13">
            <v>2700</v>
          </cell>
        </row>
        <row r="14">
          <cell r="B14" t="str">
            <v>刘伟</v>
          </cell>
          <cell r="C14" t="str">
            <v>男</v>
          </cell>
          <cell r="D14">
            <v>44</v>
          </cell>
          <cell r="E14" t="str">
            <v>外来务工人员</v>
          </cell>
          <cell r="F14" t="str">
            <v>610121197709203079</v>
          </cell>
          <cell r="G14">
            <v>16666</v>
          </cell>
          <cell r="H14">
            <v>16666</v>
          </cell>
          <cell r="I14">
            <v>16666</v>
          </cell>
          <cell r="J14">
            <v>16666</v>
          </cell>
          <cell r="K14">
            <v>10417.82</v>
          </cell>
          <cell r="L14">
            <v>15499.4</v>
          </cell>
        </row>
        <row r="15">
          <cell r="B15" t="str">
            <v>杜杰</v>
          </cell>
          <cell r="C15" t="str">
            <v>男</v>
          </cell>
          <cell r="D15">
            <v>26</v>
          </cell>
          <cell r="E15" t="str">
            <v>外来务工人员</v>
          </cell>
          <cell r="F15" t="str">
            <v>510622199510096914</v>
          </cell>
          <cell r="G15">
            <v>5840</v>
          </cell>
          <cell r="H15">
            <v>5840</v>
          </cell>
          <cell r="I15">
            <v>5840</v>
          </cell>
          <cell r="J15">
            <v>5840</v>
          </cell>
          <cell r="K15">
            <v>5611.49</v>
          </cell>
          <cell r="L15">
            <v>5814.8</v>
          </cell>
        </row>
        <row r="16">
          <cell r="B16" t="str">
            <v>马欢</v>
          </cell>
          <cell r="C16" t="str">
            <v>男</v>
          </cell>
          <cell r="D16">
            <v>48</v>
          </cell>
          <cell r="E16" t="str">
            <v>返乡农民工</v>
          </cell>
          <cell r="F16" t="str">
            <v>612424197310120017</v>
          </cell>
          <cell r="G16">
            <v>0</v>
          </cell>
          <cell r="H16">
            <v>4000</v>
          </cell>
          <cell r="I16">
            <v>4000</v>
          </cell>
          <cell r="J16">
            <v>4500</v>
          </cell>
          <cell r="K16">
            <v>4500</v>
          </cell>
          <cell r="L16">
            <v>4500</v>
          </cell>
        </row>
        <row r="17">
          <cell r="B17" t="str">
            <v>邓祖凤</v>
          </cell>
          <cell r="C17" t="str">
            <v>女</v>
          </cell>
          <cell r="D17">
            <v>52</v>
          </cell>
          <cell r="E17" t="str">
            <v>农村劳动力</v>
          </cell>
          <cell r="F17" t="str">
            <v>612424196912241428</v>
          </cell>
          <cell r="G17">
            <v>971.5</v>
          </cell>
          <cell r="H17">
            <v>2049</v>
          </cell>
          <cell r="I17">
            <v>2087.7</v>
          </cell>
          <cell r="J17">
            <v>1370</v>
          </cell>
          <cell r="K17">
            <v>1736.5</v>
          </cell>
          <cell r="L17">
            <v>818.9</v>
          </cell>
        </row>
        <row r="18">
          <cell r="B18" t="str">
            <v>魏富菊</v>
          </cell>
          <cell r="C18" t="str">
            <v>女</v>
          </cell>
          <cell r="D18">
            <v>35</v>
          </cell>
          <cell r="E18" t="str">
            <v>贫困劳动力</v>
          </cell>
          <cell r="F18" t="str">
            <v>612424198612181426</v>
          </cell>
          <cell r="G18">
            <v>1105.6</v>
          </cell>
          <cell r="H18">
            <v>2204.3</v>
          </cell>
          <cell r="I18">
            <v>2248.6</v>
          </cell>
          <cell r="J18">
            <v>2533.7</v>
          </cell>
          <cell r="K18">
            <v>2196</v>
          </cell>
          <cell r="L18">
            <v>2316.7</v>
          </cell>
        </row>
        <row r="19">
          <cell r="B19" t="str">
            <v>刘好霞</v>
          </cell>
          <cell r="C19" t="str">
            <v>女</v>
          </cell>
          <cell r="D19">
            <v>50</v>
          </cell>
          <cell r="E19" t="str">
            <v>农村劳动力</v>
          </cell>
          <cell r="F19" t="str">
            <v>612424197108201227</v>
          </cell>
          <cell r="G19">
            <v>2200</v>
          </cell>
          <cell r="H19">
            <v>1330</v>
          </cell>
          <cell r="I19">
            <v>2301.8</v>
          </cell>
          <cell r="J19">
            <v>2417</v>
          </cell>
          <cell r="K19">
            <v>2490</v>
          </cell>
          <cell r="L19">
            <v>2510.5</v>
          </cell>
        </row>
        <row r="20">
          <cell r="B20" t="str">
            <v>王志艳</v>
          </cell>
          <cell r="C20" t="str">
            <v>女</v>
          </cell>
          <cell r="D20">
            <v>49</v>
          </cell>
          <cell r="E20" t="str">
            <v>农村劳动力</v>
          </cell>
          <cell r="F20" t="str">
            <v>612424197201061425</v>
          </cell>
          <cell r="G20">
            <v>331.5</v>
          </cell>
          <cell r="H20">
            <v>324</v>
          </cell>
          <cell r="I20">
            <v>3902.1</v>
          </cell>
          <cell r="J20">
            <v>3675.8</v>
          </cell>
          <cell r="K20">
            <v>2136.9</v>
          </cell>
          <cell r="L20">
            <v>2564.2</v>
          </cell>
        </row>
        <row r="21">
          <cell r="B21" t="str">
            <v>杨洪珍</v>
          </cell>
          <cell r="C21" t="str">
            <v>女</v>
          </cell>
          <cell r="D21">
            <v>50</v>
          </cell>
          <cell r="E21" t="str">
            <v>贫困劳动力</v>
          </cell>
          <cell r="F21" t="str">
            <v>612424197107041428</v>
          </cell>
          <cell r="G21">
            <v>375.2</v>
          </cell>
          <cell r="H21">
            <v>350.4</v>
          </cell>
          <cell r="I21">
            <v>4432.2</v>
          </cell>
          <cell r="J21">
            <v>3881.8</v>
          </cell>
          <cell r="K21">
            <v>2269.5</v>
          </cell>
          <cell r="L21">
            <v>2206.5</v>
          </cell>
        </row>
        <row r="22">
          <cell r="B22" t="str">
            <v>焦学武</v>
          </cell>
          <cell r="C22" t="str">
            <v>男</v>
          </cell>
          <cell r="D22">
            <v>53</v>
          </cell>
          <cell r="E22" t="str">
            <v>农村劳动力</v>
          </cell>
          <cell r="F22" t="str">
            <v>612424196803291418</v>
          </cell>
          <cell r="G22">
            <v>855.2</v>
          </cell>
          <cell r="H22">
            <v>1279.8</v>
          </cell>
          <cell r="I22">
            <v>3118.5</v>
          </cell>
          <cell r="J22">
            <v>4165</v>
          </cell>
          <cell r="K22">
            <v>3355.7</v>
          </cell>
          <cell r="L22">
            <v>855.2</v>
          </cell>
        </row>
        <row r="23">
          <cell r="B23" t="str">
            <v>王能秀</v>
          </cell>
          <cell r="C23" t="str">
            <v>女</v>
          </cell>
          <cell r="D23">
            <v>45</v>
          </cell>
          <cell r="E23" t="str">
            <v>农村劳动力</v>
          </cell>
          <cell r="F23" t="str">
            <v>612424197602071421</v>
          </cell>
          <cell r="G23">
            <v>0</v>
          </cell>
          <cell r="H23">
            <v>2242</v>
          </cell>
          <cell r="I23">
            <v>3944.3</v>
          </cell>
          <cell r="J23">
            <v>2933</v>
          </cell>
          <cell r="K23">
            <v>2250</v>
          </cell>
          <cell r="L23">
            <v>2200</v>
          </cell>
        </row>
        <row r="24">
          <cell r="B24" t="str">
            <v>雒青艳</v>
          </cell>
          <cell r="C24" t="str">
            <v>女</v>
          </cell>
          <cell r="D24">
            <v>47</v>
          </cell>
          <cell r="E24" t="str">
            <v>返乡农民工</v>
          </cell>
          <cell r="F24" t="str">
            <v>612424197410191226</v>
          </cell>
          <cell r="G24">
            <v>269.7</v>
          </cell>
          <cell r="H24">
            <v>1279.4</v>
          </cell>
          <cell r="I24">
            <v>2286.4</v>
          </cell>
          <cell r="J24">
            <v>2127.3</v>
          </cell>
          <cell r="K24">
            <v>1834.2</v>
          </cell>
          <cell r="L24">
            <v>2718.5</v>
          </cell>
        </row>
        <row r="25">
          <cell r="B25" t="str">
            <v>蔡荣翠</v>
          </cell>
          <cell r="C25" t="str">
            <v>女</v>
          </cell>
          <cell r="D25">
            <v>40</v>
          </cell>
          <cell r="E25" t="str">
            <v>农村劳动力</v>
          </cell>
          <cell r="F25" t="str">
            <v>612424198108061441</v>
          </cell>
          <cell r="G25">
            <v>32.4</v>
          </cell>
          <cell r="H25">
            <v>2576</v>
          </cell>
          <cell r="I25">
            <v>2718.1</v>
          </cell>
          <cell r="J25">
            <v>3944.8</v>
          </cell>
          <cell r="K25">
            <v>3460.4</v>
          </cell>
          <cell r="L25">
            <v>761.8</v>
          </cell>
        </row>
        <row r="26">
          <cell r="B26" t="str">
            <v>黄立芬</v>
          </cell>
          <cell r="C26" t="str">
            <v>女</v>
          </cell>
          <cell r="D26">
            <v>48</v>
          </cell>
          <cell r="E26" t="str">
            <v>农村劳动力</v>
          </cell>
          <cell r="F26" t="str">
            <v>612424197301252421</v>
          </cell>
          <cell r="G26">
            <v>223.5</v>
          </cell>
          <cell r="H26">
            <v>1403.8</v>
          </cell>
          <cell r="I26">
            <v>2241</v>
          </cell>
          <cell r="J26">
            <v>3020</v>
          </cell>
          <cell r="K26">
            <v>2399.7</v>
          </cell>
          <cell r="L26">
            <v>2247</v>
          </cell>
        </row>
        <row r="27">
          <cell r="B27" t="str">
            <v>罗仕美</v>
          </cell>
          <cell r="C27" t="str">
            <v>女</v>
          </cell>
          <cell r="D27">
            <v>40</v>
          </cell>
          <cell r="E27" t="str">
            <v>贫困劳动力</v>
          </cell>
          <cell r="F27" t="str">
            <v>612424198102021828</v>
          </cell>
          <cell r="G27">
            <v>643.6</v>
          </cell>
          <cell r="H27">
            <v>1903.7</v>
          </cell>
          <cell r="I27">
            <v>2474.7</v>
          </cell>
          <cell r="J27">
            <v>3355.9</v>
          </cell>
          <cell r="K27">
            <v>2791.3</v>
          </cell>
          <cell r="L27">
            <v>1014.1</v>
          </cell>
        </row>
        <row r="28">
          <cell r="B28" t="str">
            <v>邓锡珍</v>
          </cell>
          <cell r="C28" t="str">
            <v>女</v>
          </cell>
          <cell r="D28">
            <v>51</v>
          </cell>
          <cell r="E28" t="str">
            <v>贫困劳动力</v>
          </cell>
          <cell r="F28" t="str">
            <v>612424197007181423</v>
          </cell>
          <cell r="G28">
            <v>410.3</v>
          </cell>
          <cell r="H28">
            <v>2410.5</v>
          </cell>
          <cell r="I28">
            <v>3002.4</v>
          </cell>
          <cell r="J28">
            <v>3283.6</v>
          </cell>
          <cell r="K28">
            <v>3467.9</v>
          </cell>
          <cell r="L28">
            <v>3529.89</v>
          </cell>
        </row>
        <row r="29">
          <cell r="B29" t="str">
            <v>陈云艳</v>
          </cell>
          <cell r="C29" t="str">
            <v>女</v>
          </cell>
          <cell r="D29">
            <v>50</v>
          </cell>
          <cell r="E29" t="str">
            <v>农村劳动力</v>
          </cell>
          <cell r="F29" t="str">
            <v>612424197106081428</v>
          </cell>
          <cell r="G29">
            <v>867.4</v>
          </cell>
          <cell r="H29">
            <v>2535.9</v>
          </cell>
          <cell r="I29">
            <v>2349.4</v>
          </cell>
          <cell r="J29">
            <v>2996.2</v>
          </cell>
          <cell r="K29">
            <v>2677.5</v>
          </cell>
          <cell r="L29">
            <v>2031.5</v>
          </cell>
        </row>
        <row r="30">
          <cell r="B30" t="str">
            <v>胡纪艳</v>
          </cell>
          <cell r="C30" t="str">
            <v>女</v>
          </cell>
          <cell r="D30">
            <v>44</v>
          </cell>
          <cell r="E30" t="str">
            <v>贫困劳动力</v>
          </cell>
          <cell r="F30" t="str">
            <v>612424197707131427</v>
          </cell>
          <cell r="G30">
            <v>820.4</v>
          </cell>
          <cell r="H30">
            <v>1945.2</v>
          </cell>
          <cell r="I30">
            <v>1803.6</v>
          </cell>
          <cell r="J30">
            <v>2828</v>
          </cell>
          <cell r="K30">
            <v>1637.5</v>
          </cell>
          <cell r="L30">
            <v>860</v>
          </cell>
        </row>
        <row r="31">
          <cell r="B31" t="str">
            <v>朱明英</v>
          </cell>
          <cell r="C31" t="str">
            <v>女</v>
          </cell>
          <cell r="D31">
            <v>46</v>
          </cell>
          <cell r="E31" t="str">
            <v>农村劳动力</v>
          </cell>
          <cell r="F31" t="str">
            <v>61242419750101142X</v>
          </cell>
          <cell r="G31">
            <v>773.1</v>
          </cell>
          <cell r="H31">
            <v>2131.4</v>
          </cell>
          <cell r="I31">
            <v>2575.2</v>
          </cell>
          <cell r="J31">
            <v>3358.2</v>
          </cell>
          <cell r="K31">
            <v>3157</v>
          </cell>
          <cell r="L31">
            <v>3322.4</v>
          </cell>
        </row>
        <row r="32">
          <cell r="B32" t="str">
            <v>邓秋霞</v>
          </cell>
          <cell r="C32" t="str">
            <v>女</v>
          </cell>
          <cell r="D32">
            <v>35</v>
          </cell>
          <cell r="E32" t="str">
            <v>外来务工人员</v>
          </cell>
          <cell r="F32" t="str">
            <v>511525198608260524</v>
          </cell>
          <cell r="G32">
            <v>371.9</v>
          </cell>
          <cell r="H32">
            <v>1970.9</v>
          </cell>
          <cell r="I32">
            <v>2205.1</v>
          </cell>
          <cell r="J32">
            <v>2008.1</v>
          </cell>
          <cell r="K32">
            <v>1857.9</v>
          </cell>
          <cell r="L32">
            <v>1833.1</v>
          </cell>
        </row>
        <row r="33">
          <cell r="B33" t="str">
            <v>伍正梅</v>
          </cell>
          <cell r="C33" t="str">
            <v>女</v>
          </cell>
          <cell r="D33">
            <v>37</v>
          </cell>
          <cell r="E33" t="str">
            <v>农村劳动力</v>
          </cell>
          <cell r="F33" t="str">
            <v>612424198410151827</v>
          </cell>
          <cell r="G33">
            <v>0</v>
          </cell>
          <cell r="H33">
            <v>2293.2</v>
          </cell>
          <cell r="I33">
            <v>2732.8</v>
          </cell>
          <cell r="J33">
            <v>3044.4</v>
          </cell>
          <cell r="K33">
            <v>2945</v>
          </cell>
          <cell r="L33">
            <v>2680</v>
          </cell>
        </row>
        <row r="34">
          <cell r="B34" t="str">
            <v>余晓兰</v>
          </cell>
          <cell r="C34" t="str">
            <v>女</v>
          </cell>
          <cell r="D34">
            <v>35</v>
          </cell>
          <cell r="E34" t="str">
            <v>贫困劳动力</v>
          </cell>
          <cell r="F34" t="str">
            <v>612424198611122221</v>
          </cell>
          <cell r="G34">
            <v>584.7</v>
          </cell>
          <cell r="H34">
            <v>1618.7</v>
          </cell>
          <cell r="I34">
            <v>1941.8</v>
          </cell>
          <cell r="J34">
            <v>1957.7</v>
          </cell>
          <cell r="K34">
            <v>2102.6</v>
          </cell>
          <cell r="L34">
            <v>2164</v>
          </cell>
        </row>
        <row r="35">
          <cell r="B35" t="str">
            <v>骆顺梅</v>
          </cell>
          <cell r="C35" t="str">
            <v>女</v>
          </cell>
          <cell r="D35">
            <v>37</v>
          </cell>
          <cell r="E35" t="str">
            <v>农村劳动力</v>
          </cell>
          <cell r="F35" t="str">
            <v>612424198402201425</v>
          </cell>
          <cell r="G35">
            <v>722.5</v>
          </cell>
          <cell r="H35">
            <v>2186.5</v>
          </cell>
          <cell r="I35">
            <v>2545.8</v>
          </cell>
          <cell r="J35">
            <v>2879.5</v>
          </cell>
          <cell r="K35">
            <v>2730.3</v>
          </cell>
          <cell r="L35">
            <v>2976.6</v>
          </cell>
        </row>
        <row r="36">
          <cell r="B36" t="str">
            <v>李志会</v>
          </cell>
          <cell r="C36" t="str">
            <v>女</v>
          </cell>
          <cell r="D36">
            <v>41</v>
          </cell>
          <cell r="E36" t="str">
            <v>农村劳动力</v>
          </cell>
          <cell r="F36" t="str">
            <v>612424198012171427</v>
          </cell>
          <cell r="G36">
            <v>1092</v>
          </cell>
          <cell r="H36">
            <v>2231.35</v>
          </cell>
          <cell r="I36">
            <v>2370.2</v>
          </cell>
          <cell r="J36">
            <v>1528.7</v>
          </cell>
          <cell r="K36">
            <v>0</v>
          </cell>
          <cell r="L36">
            <v>2834.6</v>
          </cell>
        </row>
        <row r="37">
          <cell r="B37" t="str">
            <v>徐昌桂</v>
          </cell>
          <cell r="C37" t="str">
            <v>女</v>
          </cell>
          <cell r="D37">
            <v>44</v>
          </cell>
          <cell r="E37" t="str">
            <v>农村劳动力</v>
          </cell>
          <cell r="F37" t="str">
            <v>612424197702101827</v>
          </cell>
          <cell r="G37">
            <v>1081.8</v>
          </cell>
          <cell r="H37">
            <v>2010.5</v>
          </cell>
          <cell r="I37">
            <v>2183.6</v>
          </cell>
          <cell r="J37">
            <v>3181.5</v>
          </cell>
          <cell r="K37">
            <v>2437.7</v>
          </cell>
          <cell r="L37">
            <v>2757.7</v>
          </cell>
        </row>
        <row r="38">
          <cell r="B38" t="str">
            <v>刘宏涛</v>
          </cell>
          <cell r="C38" t="str">
            <v>男</v>
          </cell>
          <cell r="D38">
            <v>52</v>
          </cell>
          <cell r="E38" t="str">
            <v>贫困劳动力</v>
          </cell>
          <cell r="F38" t="str">
            <v>612424196909291416</v>
          </cell>
          <cell r="G38">
            <v>100</v>
          </cell>
          <cell r="H38">
            <v>175</v>
          </cell>
          <cell r="I38">
            <v>1159.3</v>
          </cell>
          <cell r="J38">
            <v>3529.6</v>
          </cell>
          <cell r="K38">
            <v>2115</v>
          </cell>
          <cell r="L38">
            <v>2405.5</v>
          </cell>
        </row>
        <row r="39">
          <cell r="B39" t="str">
            <v>张永梅</v>
          </cell>
          <cell r="C39" t="str">
            <v>女</v>
          </cell>
          <cell r="D39">
            <v>54</v>
          </cell>
          <cell r="E39" t="str">
            <v>贫困劳动力</v>
          </cell>
          <cell r="F39" t="str">
            <v>612424196704281425</v>
          </cell>
          <cell r="G39">
            <v>0</v>
          </cell>
          <cell r="H39">
            <v>1104</v>
          </cell>
          <cell r="I39">
            <v>2844</v>
          </cell>
          <cell r="J39">
            <v>2770</v>
          </cell>
          <cell r="K39">
            <v>3429</v>
          </cell>
          <cell r="L39">
            <v>2869</v>
          </cell>
        </row>
        <row r="40">
          <cell r="B40" t="str">
            <v>姜辉年</v>
          </cell>
          <cell r="C40" t="str">
            <v>男</v>
          </cell>
          <cell r="D40">
            <v>53</v>
          </cell>
          <cell r="E40" t="str">
            <v>贫困劳动力</v>
          </cell>
          <cell r="F40" t="str">
            <v>612424196803011834</v>
          </cell>
          <cell r="G40">
            <v>0</v>
          </cell>
          <cell r="H40">
            <v>1845</v>
          </cell>
          <cell r="I40">
            <v>3799</v>
          </cell>
          <cell r="J40">
            <v>3901.5</v>
          </cell>
          <cell r="K40">
            <v>3578.5</v>
          </cell>
          <cell r="L40">
            <v>3221.5</v>
          </cell>
        </row>
        <row r="41">
          <cell r="B41" t="str">
            <v>蔡荣秀</v>
          </cell>
          <cell r="C41" t="str">
            <v>女</v>
          </cell>
          <cell r="D41">
            <v>43</v>
          </cell>
          <cell r="E41" t="str">
            <v>贫困劳动力</v>
          </cell>
          <cell r="F41" t="str">
            <v>612424197811061828</v>
          </cell>
          <cell r="G41">
            <v>0</v>
          </cell>
          <cell r="H41">
            <v>0</v>
          </cell>
          <cell r="I41">
            <v>1683.2</v>
          </cell>
          <cell r="J41">
            <v>2155.9</v>
          </cell>
          <cell r="K41">
            <v>2422.6</v>
          </cell>
          <cell r="L41">
            <v>1847.6</v>
          </cell>
        </row>
        <row r="42">
          <cell r="B42" t="str">
            <v>胡芝平</v>
          </cell>
          <cell r="C42" t="str">
            <v>男</v>
          </cell>
          <cell r="D42">
            <v>38</v>
          </cell>
          <cell r="E42" t="str">
            <v>农村劳动力</v>
          </cell>
          <cell r="F42" t="str">
            <v>612424198311241819</v>
          </cell>
          <cell r="G42">
            <v>0</v>
          </cell>
          <cell r="H42">
            <v>0</v>
          </cell>
          <cell r="I42">
            <v>3710</v>
          </cell>
          <cell r="J42">
            <v>3132</v>
          </cell>
          <cell r="K42">
            <v>3545.5</v>
          </cell>
          <cell r="L42">
            <v>3224</v>
          </cell>
        </row>
        <row r="43">
          <cell r="B43" t="str">
            <v>曾学国</v>
          </cell>
          <cell r="C43" t="str">
            <v>男</v>
          </cell>
          <cell r="D43">
            <v>56</v>
          </cell>
          <cell r="E43" t="str">
            <v>农村劳动力</v>
          </cell>
          <cell r="F43" t="str">
            <v>612424196506271410</v>
          </cell>
          <cell r="G43">
            <v>0</v>
          </cell>
          <cell r="H43">
            <v>0</v>
          </cell>
          <cell r="I43">
            <v>3612</v>
          </cell>
          <cell r="J43">
            <v>3755</v>
          </cell>
          <cell r="K43">
            <v>3444</v>
          </cell>
          <cell r="L43">
            <v>3356</v>
          </cell>
        </row>
        <row r="44">
          <cell r="B44" t="str">
            <v>张永利</v>
          </cell>
          <cell r="C44" t="str">
            <v>男</v>
          </cell>
          <cell r="D44">
            <v>54</v>
          </cell>
          <cell r="E44" t="str">
            <v>残疾人</v>
          </cell>
          <cell r="F44" t="str">
            <v>612731196707052011</v>
          </cell>
          <cell r="G44">
            <v>1273.1</v>
          </cell>
          <cell r="H44">
            <v>0</v>
          </cell>
          <cell r="I44">
            <v>3178.2</v>
          </cell>
          <cell r="J44">
            <v>3731.3</v>
          </cell>
          <cell r="K44">
            <v>4036.7</v>
          </cell>
          <cell r="L44">
            <v>3454</v>
          </cell>
        </row>
        <row r="45">
          <cell r="B45" t="str">
            <v>周昌萍</v>
          </cell>
          <cell r="C45" t="str">
            <v>女</v>
          </cell>
          <cell r="D45">
            <v>50</v>
          </cell>
          <cell r="E45" t="str">
            <v>残疾人</v>
          </cell>
          <cell r="F45" t="str">
            <v>612424197112211225</v>
          </cell>
          <cell r="G45">
            <v>0</v>
          </cell>
          <cell r="H45">
            <v>0</v>
          </cell>
          <cell r="I45">
            <v>2194.5</v>
          </cell>
          <cell r="J45">
            <v>1904.5</v>
          </cell>
          <cell r="K45">
            <v>2013.4</v>
          </cell>
          <cell r="L45">
            <v>1687.2</v>
          </cell>
        </row>
        <row r="46">
          <cell r="B46" t="str">
            <v>赖庆华</v>
          </cell>
          <cell r="C46" t="str">
            <v>男</v>
          </cell>
          <cell r="D46">
            <v>37</v>
          </cell>
          <cell r="E46" t="str">
            <v>外来务工人员</v>
          </cell>
          <cell r="F46" t="str">
            <v>450722198404182813</v>
          </cell>
          <cell r="G46">
            <v>0</v>
          </cell>
          <cell r="H46">
            <v>0</v>
          </cell>
          <cell r="I46">
            <v>807.9</v>
          </cell>
          <cell r="J46">
            <v>2638.3</v>
          </cell>
          <cell r="K46">
            <v>2186.3</v>
          </cell>
          <cell r="L46">
            <v>2183.6</v>
          </cell>
        </row>
        <row r="47">
          <cell r="B47" t="str">
            <v>刘燕平</v>
          </cell>
          <cell r="C47" t="str">
            <v>女</v>
          </cell>
          <cell r="D47">
            <v>31</v>
          </cell>
          <cell r="E47" t="str">
            <v>农村劳动力</v>
          </cell>
          <cell r="F47" t="str">
            <v>612424199004131227</v>
          </cell>
          <cell r="G47">
            <v>0</v>
          </cell>
          <cell r="H47">
            <v>0</v>
          </cell>
          <cell r="I47">
            <v>1360</v>
          </cell>
          <cell r="J47">
            <v>2510</v>
          </cell>
          <cell r="K47">
            <v>2407</v>
          </cell>
          <cell r="L47">
            <v>2400</v>
          </cell>
        </row>
        <row r="48">
          <cell r="B48" t="str">
            <v>胡小涛</v>
          </cell>
          <cell r="C48" t="str">
            <v>男</v>
          </cell>
          <cell r="D48">
            <v>19</v>
          </cell>
          <cell r="E48" t="str">
            <v>贫困劳动力</v>
          </cell>
          <cell r="F48" t="str">
            <v>610923200202211214</v>
          </cell>
          <cell r="G48">
            <v>0</v>
          </cell>
          <cell r="H48">
            <v>0</v>
          </cell>
          <cell r="I48">
            <v>0</v>
          </cell>
          <cell r="J48">
            <v>2769.5</v>
          </cell>
          <cell r="K48">
            <v>2702</v>
          </cell>
          <cell r="L48">
            <v>2475.5</v>
          </cell>
        </row>
        <row r="49">
          <cell r="B49" t="str">
            <v>陈世莉</v>
          </cell>
          <cell r="C49" t="str">
            <v>女</v>
          </cell>
          <cell r="D49">
            <v>35</v>
          </cell>
          <cell r="E49" t="str">
            <v>农村劳动力</v>
          </cell>
          <cell r="F49" t="str">
            <v>61242419760211142x </v>
          </cell>
          <cell r="G49">
            <v>0</v>
          </cell>
          <cell r="H49">
            <v>0</v>
          </cell>
          <cell r="I49">
            <v>0</v>
          </cell>
          <cell r="J49">
            <v>545.9</v>
          </cell>
          <cell r="K49">
            <v>2136.5</v>
          </cell>
          <cell r="L49">
            <v>1802.5</v>
          </cell>
        </row>
        <row r="50">
          <cell r="B50" t="str">
            <v>李博</v>
          </cell>
          <cell r="C50" t="str">
            <v>男</v>
          </cell>
          <cell r="D50">
            <v>30</v>
          </cell>
          <cell r="E50" t="str">
            <v>外来务工人员</v>
          </cell>
          <cell r="F50" t="str">
            <v>610322199111251953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3068.5</v>
          </cell>
          <cell r="L50">
            <v>2426</v>
          </cell>
        </row>
        <row r="51">
          <cell r="B51" t="str">
            <v>冯惠娟</v>
          </cell>
          <cell r="C51" t="str">
            <v>女</v>
          </cell>
          <cell r="D51">
            <v>47</v>
          </cell>
          <cell r="E51" t="str">
            <v>农村劳动力</v>
          </cell>
          <cell r="F51" t="str">
            <v>612424197410071224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905.9</v>
          </cell>
          <cell r="L51">
            <v>1571.8</v>
          </cell>
        </row>
        <row r="52">
          <cell r="B52" t="str">
            <v>周敏红</v>
          </cell>
          <cell r="C52" t="str">
            <v>女</v>
          </cell>
          <cell r="D52">
            <v>23</v>
          </cell>
          <cell r="E52" t="str">
            <v>农村劳动力</v>
          </cell>
          <cell r="F52" t="str">
            <v>612424199803131426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2216</v>
          </cell>
        </row>
        <row r="53">
          <cell r="B53" t="str">
            <v>邓庆娥</v>
          </cell>
          <cell r="C53" t="str">
            <v>女</v>
          </cell>
          <cell r="D53">
            <v>38</v>
          </cell>
          <cell r="E53" t="str">
            <v>农村劳动力</v>
          </cell>
          <cell r="F53" t="str">
            <v>612424198309061421</v>
          </cell>
          <cell r="G53">
            <v>0</v>
          </cell>
          <cell r="H53">
            <v>0</v>
          </cell>
          <cell r="I53">
            <v>1842.6</v>
          </cell>
          <cell r="J53">
            <v>578.3</v>
          </cell>
          <cell r="K53">
            <v>0</v>
          </cell>
          <cell r="L53">
            <v>1121.6</v>
          </cell>
        </row>
        <row r="54">
          <cell r="B54" t="str">
            <v>王升利</v>
          </cell>
          <cell r="C54" t="str">
            <v>男</v>
          </cell>
          <cell r="D54">
            <v>56</v>
          </cell>
          <cell r="E54" t="str">
            <v>外来务工人员</v>
          </cell>
          <cell r="F54" t="str">
            <v>61012119650702385X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4500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E19" sqref="E19"/>
    </sheetView>
  </sheetViews>
  <sheetFormatPr defaultColWidth="9.00390625" defaultRowHeight="15"/>
  <cols>
    <col min="1" max="1" width="5.00390625" style="0" customWidth="1"/>
    <col min="2" max="2" width="16.421875" style="0" customWidth="1"/>
    <col min="3" max="3" width="10.7109375" style="0" customWidth="1"/>
    <col min="4" max="4" width="6.8515625" style="0" customWidth="1"/>
    <col min="5" max="5" width="10.421875" style="0" customWidth="1"/>
    <col min="6" max="6" width="8.7109375" style="0" customWidth="1"/>
    <col min="7" max="7" width="16.7109375" style="0" customWidth="1"/>
    <col min="8" max="8" width="14.421875" style="33" customWidth="1"/>
    <col min="9" max="9" width="9.421875" style="0" customWidth="1"/>
    <col min="10" max="10" width="13.57421875" style="0" customWidth="1"/>
    <col min="11" max="11" width="13.421875" style="33" customWidth="1"/>
    <col min="12" max="12" width="8.28125" style="0" customWidth="1"/>
    <col min="13" max="13" width="16.7109375" style="0" customWidth="1"/>
  </cols>
  <sheetData>
    <row r="1" spans="1:12" ht="42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0.5" customHeight="1">
      <c r="A2" s="35" t="s">
        <v>1</v>
      </c>
      <c r="B2" s="35" t="s">
        <v>2</v>
      </c>
      <c r="C2" s="36" t="s">
        <v>3</v>
      </c>
      <c r="D2" s="37"/>
      <c r="E2" s="38" t="s">
        <v>4</v>
      </c>
      <c r="F2" s="39"/>
      <c r="G2" s="35" t="s">
        <v>5</v>
      </c>
      <c r="H2" s="35"/>
      <c r="I2" s="71" t="s">
        <v>6</v>
      </c>
      <c r="J2" s="39"/>
      <c r="K2" s="72" t="s">
        <v>7</v>
      </c>
      <c r="L2" s="35" t="s">
        <v>8</v>
      </c>
    </row>
    <row r="3" spans="1:12" ht="40.5" customHeight="1">
      <c r="A3" s="35"/>
      <c r="B3" s="35"/>
      <c r="C3" s="40"/>
      <c r="D3" s="41"/>
      <c r="E3" s="42" t="s">
        <v>9</v>
      </c>
      <c r="F3" s="42" t="s">
        <v>10</v>
      </c>
      <c r="G3" s="35" t="s">
        <v>11</v>
      </c>
      <c r="H3" s="43" t="s">
        <v>12</v>
      </c>
      <c r="I3" s="42" t="s">
        <v>13</v>
      </c>
      <c r="J3" s="42" t="s">
        <v>12</v>
      </c>
      <c r="K3" s="73"/>
      <c r="L3" s="35"/>
    </row>
    <row r="4" spans="1:12" s="31" customFormat="1" ht="40.5" customHeight="1">
      <c r="A4" s="44">
        <v>1</v>
      </c>
      <c r="B4" s="45" t="s">
        <v>14</v>
      </c>
      <c r="C4" s="46" t="s">
        <v>15</v>
      </c>
      <c r="D4" s="47">
        <v>9</v>
      </c>
      <c r="E4" s="47">
        <v>4</v>
      </c>
      <c r="F4" s="48">
        <v>5</v>
      </c>
      <c r="G4" s="48" t="s">
        <v>16</v>
      </c>
      <c r="H4" s="49">
        <v>15589</v>
      </c>
      <c r="I4" s="48">
        <v>6</v>
      </c>
      <c r="J4" s="48">
        <v>12000</v>
      </c>
      <c r="K4" s="49">
        <v>27589</v>
      </c>
      <c r="L4" s="74"/>
    </row>
    <row r="5" spans="1:12" s="31" customFormat="1" ht="40.5" customHeight="1">
      <c r="A5" s="50">
        <v>2</v>
      </c>
      <c r="B5" s="51" t="s">
        <v>17</v>
      </c>
      <c r="C5" s="52" t="s">
        <v>18</v>
      </c>
      <c r="D5" s="53">
        <v>83</v>
      </c>
      <c r="E5" s="53">
        <v>12</v>
      </c>
      <c r="F5" s="54">
        <v>71</v>
      </c>
      <c r="G5" s="54" t="s">
        <v>19</v>
      </c>
      <c r="H5" s="55">
        <v>13044</v>
      </c>
      <c r="I5" s="54">
        <v>0</v>
      </c>
      <c r="J5" s="54">
        <v>0</v>
      </c>
      <c r="K5" s="55">
        <v>13044</v>
      </c>
      <c r="L5" s="75"/>
    </row>
    <row r="6" spans="1:12" s="31" customFormat="1" ht="40.5" customHeight="1">
      <c r="A6" s="46">
        <v>3</v>
      </c>
      <c r="B6" s="9" t="s">
        <v>20</v>
      </c>
      <c r="C6" s="56" t="s">
        <v>21</v>
      </c>
      <c r="D6" s="57">
        <v>31</v>
      </c>
      <c r="E6" s="57">
        <v>5</v>
      </c>
      <c r="F6" s="46">
        <v>26</v>
      </c>
      <c r="G6" s="46" t="s">
        <v>22</v>
      </c>
      <c r="H6" s="58">
        <v>10977.04</v>
      </c>
      <c r="I6" s="54">
        <v>0</v>
      </c>
      <c r="J6" s="54">
        <v>0</v>
      </c>
      <c r="K6" s="58">
        <v>10977</v>
      </c>
      <c r="L6" s="76"/>
    </row>
    <row r="7" spans="1:12" s="32" customFormat="1" ht="40.5" customHeight="1">
      <c r="A7" s="59">
        <v>4</v>
      </c>
      <c r="B7" s="60" t="s">
        <v>23</v>
      </c>
      <c r="C7" s="61" t="s">
        <v>24</v>
      </c>
      <c r="D7" s="62">
        <v>41</v>
      </c>
      <c r="E7" s="62">
        <v>12</v>
      </c>
      <c r="F7" s="63">
        <v>29</v>
      </c>
      <c r="G7" s="46" t="s">
        <v>25</v>
      </c>
      <c r="H7" s="49">
        <v>100000</v>
      </c>
      <c r="I7" s="63">
        <v>5</v>
      </c>
      <c r="J7" s="63">
        <v>10000</v>
      </c>
      <c r="K7" s="77">
        <v>110000</v>
      </c>
      <c r="L7" s="78"/>
    </row>
    <row r="8" spans="1:12" s="32" customFormat="1" ht="40.5" customHeight="1">
      <c r="A8" s="64">
        <v>5</v>
      </c>
      <c r="B8" s="65" t="s">
        <v>26</v>
      </c>
      <c r="C8" s="66">
        <v>2019.3</v>
      </c>
      <c r="D8" s="64">
        <v>13</v>
      </c>
      <c r="E8" s="64">
        <v>8</v>
      </c>
      <c r="F8" s="64">
        <v>5</v>
      </c>
      <c r="G8" s="46" t="s">
        <v>27</v>
      </c>
      <c r="H8" s="64">
        <v>10935.47</v>
      </c>
      <c r="I8" s="64">
        <v>1</v>
      </c>
      <c r="J8" s="64">
        <v>2000</v>
      </c>
      <c r="K8" s="64">
        <v>12935.5</v>
      </c>
      <c r="L8" s="64"/>
    </row>
    <row r="9" spans="1:12" ht="40.5" customHeight="1">
      <c r="A9" s="67" t="s">
        <v>28</v>
      </c>
      <c r="B9" s="68"/>
      <c r="C9" s="69"/>
      <c r="D9" s="35" t="s">
        <v>29</v>
      </c>
      <c r="E9" s="35" t="s">
        <v>29</v>
      </c>
      <c r="F9" s="35" t="s">
        <v>29</v>
      </c>
      <c r="G9" s="35"/>
      <c r="H9" s="70">
        <f>SUM(H4:H8)</f>
        <v>150545.51</v>
      </c>
      <c r="I9" s="35">
        <v>12</v>
      </c>
      <c r="J9" s="35">
        <v>24000</v>
      </c>
      <c r="K9" s="70">
        <v>174545.5</v>
      </c>
      <c r="L9" s="79"/>
    </row>
    <row r="10" ht="13.5">
      <c r="K10" s="33" t="s">
        <v>29</v>
      </c>
    </row>
  </sheetData>
  <sheetProtection/>
  <mergeCells count="10">
    <mergeCell ref="A1:L1"/>
    <mergeCell ref="E2:F2"/>
    <mergeCell ref="G2:H2"/>
    <mergeCell ref="I2:J2"/>
    <mergeCell ref="A9:C9"/>
    <mergeCell ref="A2:A3"/>
    <mergeCell ref="B2:B3"/>
    <mergeCell ref="C2:C3"/>
    <mergeCell ref="K2:K3"/>
    <mergeCell ref="L2:L3"/>
  </mergeCells>
  <printOptions/>
  <pageMargins left="0.7" right="0.7" top="0.75" bottom="0.75" header="0.3" footer="0.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workbookViewId="0" topLeftCell="A1">
      <selection activeCell="R11" sqref="R11"/>
    </sheetView>
  </sheetViews>
  <sheetFormatPr defaultColWidth="9.00390625" defaultRowHeight="15"/>
  <cols>
    <col min="1" max="1" width="3.421875" style="1" customWidth="1"/>
    <col min="2" max="2" width="9.28125" style="1" customWidth="1"/>
    <col min="3" max="3" width="8.57421875" style="1" customWidth="1"/>
    <col min="4" max="5" width="4.7109375" style="1" customWidth="1"/>
    <col min="6" max="6" width="10.28125" style="1" customWidth="1"/>
    <col min="7" max="7" width="19.421875" style="1" customWidth="1"/>
    <col min="8" max="8" width="19.00390625" style="1" customWidth="1"/>
    <col min="9" max="10" width="11.140625" style="1" customWidth="1"/>
    <col min="11" max="11" width="9.8515625" style="1" customWidth="1"/>
    <col min="12" max="12" width="9.28125" style="1" customWidth="1"/>
    <col min="13" max="13" width="13.57421875" style="1" customWidth="1"/>
    <col min="14" max="14" width="8.00390625" style="1" customWidth="1"/>
    <col min="15" max="255" width="9.00390625" style="1" customWidth="1"/>
  </cols>
  <sheetData>
    <row r="1" spans="1:14" s="1" customFormat="1" ht="61.5" customHeight="1">
      <c r="A1" s="4" t="s">
        <v>30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39.75" customHeight="1">
      <c r="A2" s="6" t="s">
        <v>1</v>
      </c>
      <c r="B2" s="6" t="s">
        <v>31</v>
      </c>
      <c r="C2" s="6" t="s">
        <v>32</v>
      </c>
      <c r="D2" s="6" t="s">
        <v>33</v>
      </c>
      <c r="E2" s="6" t="s">
        <v>34</v>
      </c>
      <c r="F2" s="6" t="s">
        <v>35</v>
      </c>
      <c r="G2" s="6" t="s">
        <v>36</v>
      </c>
      <c r="H2" s="6" t="s">
        <v>37</v>
      </c>
      <c r="I2" s="6" t="s">
        <v>38</v>
      </c>
      <c r="J2" s="6" t="s">
        <v>39</v>
      </c>
      <c r="K2" s="6" t="s">
        <v>40</v>
      </c>
      <c r="L2" s="6" t="s">
        <v>12</v>
      </c>
      <c r="M2" s="6" t="s">
        <v>41</v>
      </c>
      <c r="N2" s="6" t="s">
        <v>8</v>
      </c>
    </row>
    <row r="3" spans="1:14" s="3" customFormat="1" ht="25.5" customHeight="1">
      <c r="A3" s="7">
        <v>1</v>
      </c>
      <c r="B3" s="8" t="s">
        <v>42</v>
      </c>
      <c r="C3" s="9" t="s">
        <v>43</v>
      </c>
      <c r="D3" s="9" t="s">
        <v>44</v>
      </c>
      <c r="E3" s="10">
        <v>45</v>
      </c>
      <c r="F3" s="9" t="s">
        <v>9</v>
      </c>
      <c r="G3" s="11" t="s">
        <v>45</v>
      </c>
      <c r="H3" s="12" t="s">
        <v>46</v>
      </c>
      <c r="I3" s="25" t="s">
        <v>47</v>
      </c>
      <c r="J3" s="26">
        <v>44592</v>
      </c>
      <c r="K3" s="25" t="s">
        <v>48</v>
      </c>
      <c r="L3" s="25" t="s">
        <v>49</v>
      </c>
      <c r="M3" s="9" t="s">
        <v>50</v>
      </c>
      <c r="N3" s="16"/>
    </row>
    <row r="4" spans="1:14" s="3" customFormat="1" ht="25.5" customHeight="1">
      <c r="A4" s="7">
        <v>2</v>
      </c>
      <c r="B4" s="13"/>
      <c r="C4" s="9" t="s">
        <v>51</v>
      </c>
      <c r="D4" s="14" t="s">
        <v>44</v>
      </c>
      <c r="E4" s="10">
        <v>47</v>
      </c>
      <c r="F4" s="9" t="s">
        <v>52</v>
      </c>
      <c r="G4" s="9" t="s">
        <v>53</v>
      </c>
      <c r="H4" s="12" t="s">
        <v>54</v>
      </c>
      <c r="I4" s="25" t="s">
        <v>47</v>
      </c>
      <c r="J4" s="26">
        <v>44592</v>
      </c>
      <c r="K4" s="27" t="s">
        <v>55</v>
      </c>
      <c r="L4" s="25" t="s">
        <v>49</v>
      </c>
      <c r="M4" s="12" t="s">
        <v>56</v>
      </c>
      <c r="N4" s="16"/>
    </row>
    <row r="5" spans="1:14" s="3" customFormat="1" ht="25.5" customHeight="1">
      <c r="A5" s="7">
        <v>3</v>
      </c>
      <c r="B5" s="13"/>
      <c r="C5" s="9" t="s">
        <v>57</v>
      </c>
      <c r="D5" s="9" t="s">
        <v>58</v>
      </c>
      <c r="E5" s="10">
        <v>42</v>
      </c>
      <c r="F5" s="9" t="s">
        <v>52</v>
      </c>
      <c r="G5" s="9" t="s">
        <v>59</v>
      </c>
      <c r="H5" s="12" t="s">
        <v>46</v>
      </c>
      <c r="I5" s="25" t="s">
        <v>47</v>
      </c>
      <c r="J5" s="26">
        <v>44592</v>
      </c>
      <c r="K5" s="25" t="s">
        <v>60</v>
      </c>
      <c r="L5" s="25" t="s">
        <v>49</v>
      </c>
      <c r="M5" s="12" t="s">
        <v>61</v>
      </c>
      <c r="N5" s="16"/>
    </row>
    <row r="6" spans="1:14" s="3" customFormat="1" ht="25.5" customHeight="1">
      <c r="A6" s="7">
        <v>4</v>
      </c>
      <c r="B6" s="13"/>
      <c r="C6" s="14" t="s">
        <v>62</v>
      </c>
      <c r="D6" s="9" t="s">
        <v>58</v>
      </c>
      <c r="E6" s="10">
        <v>50</v>
      </c>
      <c r="F6" s="9" t="s">
        <v>9</v>
      </c>
      <c r="G6" s="9" t="s">
        <v>63</v>
      </c>
      <c r="H6" s="9" t="s">
        <v>64</v>
      </c>
      <c r="I6" s="25" t="s">
        <v>47</v>
      </c>
      <c r="J6" s="26">
        <v>44592</v>
      </c>
      <c r="K6" s="25" t="s">
        <v>55</v>
      </c>
      <c r="L6" s="25" t="s">
        <v>49</v>
      </c>
      <c r="M6" s="9" t="s">
        <v>65</v>
      </c>
      <c r="N6" s="16"/>
    </row>
    <row r="7" spans="1:14" s="3" customFormat="1" ht="25.5" customHeight="1">
      <c r="A7" s="7">
        <v>5</v>
      </c>
      <c r="B7" s="13"/>
      <c r="C7" s="14" t="s">
        <v>66</v>
      </c>
      <c r="D7" s="9" t="s">
        <v>58</v>
      </c>
      <c r="E7" s="10">
        <v>49</v>
      </c>
      <c r="F7" s="9" t="s">
        <v>9</v>
      </c>
      <c r="G7" s="9" t="s">
        <v>67</v>
      </c>
      <c r="H7" s="12" t="s">
        <v>46</v>
      </c>
      <c r="I7" s="25" t="s">
        <v>47</v>
      </c>
      <c r="J7" s="26">
        <v>44592</v>
      </c>
      <c r="K7" s="25" t="s">
        <v>60</v>
      </c>
      <c r="L7" s="25" t="s">
        <v>49</v>
      </c>
      <c r="M7" s="9" t="s">
        <v>68</v>
      </c>
      <c r="N7" s="16"/>
    </row>
    <row r="8" spans="1:14" s="3" customFormat="1" ht="25.5" customHeight="1">
      <c r="A8" s="7">
        <v>6</v>
      </c>
      <c r="B8" s="13"/>
      <c r="C8" s="14" t="s">
        <v>69</v>
      </c>
      <c r="D8" s="9" t="s">
        <v>44</v>
      </c>
      <c r="E8" s="10">
        <v>52</v>
      </c>
      <c r="F8" s="9" t="s">
        <v>9</v>
      </c>
      <c r="G8" s="9" t="s">
        <v>70</v>
      </c>
      <c r="H8" s="12" t="s">
        <v>46</v>
      </c>
      <c r="I8" s="25" t="s">
        <v>47</v>
      </c>
      <c r="J8" s="26">
        <v>44592</v>
      </c>
      <c r="K8" s="25" t="s">
        <v>60</v>
      </c>
      <c r="L8" s="25" t="s">
        <v>49</v>
      </c>
      <c r="M8" s="9" t="s">
        <v>71</v>
      </c>
      <c r="N8" s="16"/>
    </row>
    <row r="9" spans="1:14" s="3" customFormat="1" ht="25.5" customHeight="1">
      <c r="A9" s="7">
        <v>7</v>
      </c>
      <c r="B9" s="15" t="s">
        <v>23</v>
      </c>
      <c r="C9" s="16" t="s">
        <v>72</v>
      </c>
      <c r="D9" s="16" t="s">
        <v>58</v>
      </c>
      <c r="E9" s="16">
        <f>VLOOKUP(C9,'[1]最全名单'!$B$22:$D$92,3,0)</f>
        <v>47</v>
      </c>
      <c r="F9" s="16" t="s">
        <v>52</v>
      </c>
      <c r="G9" s="16" t="s">
        <v>73</v>
      </c>
      <c r="H9" s="16" t="str">
        <f>VLOOKUP(C9,'[1]最全名单'!$B$22:$H$89,7,0)</f>
        <v>江镇江河村</v>
      </c>
      <c r="I9" s="26">
        <v>44076</v>
      </c>
      <c r="J9" s="26">
        <v>44803</v>
      </c>
      <c r="K9" s="16">
        <f>VLOOKUP(C9,'[2]Sheet1'!$B$13:$L$54,11,0)</f>
        <v>2718.5</v>
      </c>
      <c r="L9" s="25" t="s">
        <v>49</v>
      </c>
      <c r="M9" s="16" t="s">
        <v>74</v>
      </c>
      <c r="N9" s="16"/>
    </row>
    <row r="10" spans="1:14" s="3" customFormat="1" ht="25.5" customHeight="1">
      <c r="A10" s="7">
        <v>8</v>
      </c>
      <c r="B10" s="15"/>
      <c r="C10" s="16" t="s">
        <v>75</v>
      </c>
      <c r="D10" s="16" t="s">
        <v>44</v>
      </c>
      <c r="E10" s="16">
        <f>VLOOKUP(C10,'[1]最全名单'!$B$22:$D$92,3,0)</f>
        <v>52</v>
      </c>
      <c r="F10" s="16" t="s">
        <v>9</v>
      </c>
      <c r="G10" s="16" t="s">
        <v>76</v>
      </c>
      <c r="H10" s="16" t="str">
        <f>VLOOKUP(C10,'[1]最全名单'!$B$22:$H$89,7,0)</f>
        <v>江口镇竹山村</v>
      </c>
      <c r="I10" s="26">
        <v>44035</v>
      </c>
      <c r="J10" s="26">
        <v>44764</v>
      </c>
      <c r="K10" s="16">
        <f>VLOOKUP(C10,'[2]Sheet1'!$B$13:$L$54,11,0)</f>
        <v>2405.5</v>
      </c>
      <c r="L10" s="25" t="s">
        <v>49</v>
      </c>
      <c r="M10" s="16" t="s">
        <v>77</v>
      </c>
      <c r="N10" s="16"/>
    </row>
    <row r="11" spans="1:14" s="3" customFormat="1" ht="25.5" customHeight="1">
      <c r="A11" s="7">
        <v>9</v>
      </c>
      <c r="B11" s="15"/>
      <c r="C11" s="16" t="s">
        <v>78</v>
      </c>
      <c r="D11" s="16" t="s">
        <v>58</v>
      </c>
      <c r="E11" s="16">
        <f>VLOOKUP(C11,'[1]最全名单'!$B$22:$D$92,3,0)</f>
        <v>35</v>
      </c>
      <c r="F11" s="16" t="s">
        <v>9</v>
      </c>
      <c r="G11" s="16" t="s">
        <v>79</v>
      </c>
      <c r="H11" s="16" t="str">
        <f>VLOOKUP(C11,'[1]最全名单'!$B$22:$H$89,7,0)</f>
        <v>冷水沟村田角组</v>
      </c>
      <c r="I11" s="26">
        <v>44244</v>
      </c>
      <c r="J11" s="26">
        <v>44608</v>
      </c>
      <c r="K11" s="16">
        <f>VLOOKUP(C11,'[2]Sheet1'!$B$13:$L$54,11,0)</f>
        <v>2164</v>
      </c>
      <c r="L11" s="25" t="s">
        <v>49</v>
      </c>
      <c r="M11" s="16" t="s">
        <v>80</v>
      </c>
      <c r="N11" s="16"/>
    </row>
    <row r="12" spans="1:14" s="3" customFormat="1" ht="25.5" customHeight="1">
      <c r="A12" s="7">
        <v>10</v>
      </c>
      <c r="B12" s="15"/>
      <c r="C12" s="16" t="s">
        <v>81</v>
      </c>
      <c r="D12" s="16" t="s">
        <v>58</v>
      </c>
      <c r="E12" s="16">
        <f>VLOOKUP(C12,'[1]最全名单'!$B$22:$D$92,3,0)</f>
        <v>43</v>
      </c>
      <c r="F12" s="16" t="s">
        <v>9</v>
      </c>
      <c r="G12" s="16" t="s">
        <v>82</v>
      </c>
      <c r="H12" s="16" t="str">
        <f>VLOOKUP(C12,'[1]最全名单'!$B$22:$H$89,7,0)</f>
        <v>金川镇老庄村大岔组</v>
      </c>
      <c r="I12" s="26">
        <v>44244</v>
      </c>
      <c r="J12" s="26">
        <v>44608</v>
      </c>
      <c r="K12" s="16">
        <f>VLOOKUP(C12,'[2]Sheet1'!$B$13:$L$54,11,0)</f>
        <v>1847.6</v>
      </c>
      <c r="L12" s="25" t="s">
        <v>49</v>
      </c>
      <c r="M12" s="16" t="s">
        <v>83</v>
      </c>
      <c r="N12" s="16"/>
    </row>
    <row r="13" spans="1:14" s="3" customFormat="1" ht="25.5" customHeight="1">
      <c r="A13" s="7">
        <v>11</v>
      </c>
      <c r="B13" s="15"/>
      <c r="C13" s="16" t="s">
        <v>84</v>
      </c>
      <c r="D13" s="16" t="s">
        <v>44</v>
      </c>
      <c r="E13" s="16">
        <f>VLOOKUP(C13,'[1]最全名单'!$B$22:$D$92,3,0)</f>
        <v>53</v>
      </c>
      <c r="F13" s="16" t="s">
        <v>9</v>
      </c>
      <c r="G13" s="16" t="s">
        <v>85</v>
      </c>
      <c r="H13" s="16" t="str">
        <f>VLOOKUP(C13,'[1]最全名单'!$B$22:$H$89,7,0)</f>
        <v>金川镇老庄村大岔组</v>
      </c>
      <c r="I13" s="26">
        <v>44264</v>
      </c>
      <c r="J13" s="26">
        <v>44628</v>
      </c>
      <c r="K13" s="16">
        <f>VLOOKUP(C13,'[2]Sheet1'!$B$13:$L$54,11,0)</f>
        <v>3221.5</v>
      </c>
      <c r="L13" s="25" t="s">
        <v>49</v>
      </c>
      <c r="M13" s="16" t="s">
        <v>86</v>
      </c>
      <c r="N13" s="16"/>
    </row>
    <row r="14" spans="1:14" s="3" customFormat="1" ht="51" customHeight="1">
      <c r="A14" s="17">
        <v>12</v>
      </c>
      <c r="B14" s="15" t="s">
        <v>26</v>
      </c>
      <c r="C14" s="18" t="s">
        <v>87</v>
      </c>
      <c r="D14" s="18" t="s">
        <v>58</v>
      </c>
      <c r="E14" s="19">
        <v>41</v>
      </c>
      <c r="F14" s="16" t="s">
        <v>9</v>
      </c>
      <c r="G14" s="80" t="s">
        <v>88</v>
      </c>
      <c r="H14" s="20" t="s">
        <v>89</v>
      </c>
      <c r="I14" s="28" t="s">
        <v>90</v>
      </c>
      <c r="J14" s="29">
        <v>44560</v>
      </c>
      <c r="K14" s="18">
        <v>1750</v>
      </c>
      <c r="L14" s="18">
        <v>2000</v>
      </c>
      <c r="M14" s="18" t="s">
        <v>91</v>
      </c>
      <c r="N14" s="16"/>
    </row>
    <row r="15" spans="1:14" s="1" customFormat="1" ht="25.5" customHeight="1">
      <c r="A15" s="21" t="s">
        <v>92</v>
      </c>
      <c r="B15" s="22"/>
      <c r="C15" s="23"/>
      <c r="D15" s="24"/>
      <c r="E15" s="24"/>
      <c r="F15" s="24"/>
      <c r="G15" s="24" t="s">
        <v>29</v>
      </c>
      <c r="H15" s="24"/>
      <c r="I15" s="24"/>
      <c r="J15" s="24"/>
      <c r="K15" s="24"/>
      <c r="L15" s="30">
        <v>24000</v>
      </c>
      <c r="M15" s="24"/>
      <c r="N15" s="24"/>
    </row>
  </sheetData>
  <sheetProtection/>
  <mergeCells count="4">
    <mergeCell ref="A1:N1"/>
    <mergeCell ref="A15:C15"/>
    <mergeCell ref="B3:B8"/>
    <mergeCell ref="B9:B13"/>
  </mergeCells>
  <conditionalFormatting sqref="C3:C8">
    <cfRule type="expression" priority="1" dxfId="0" stopIfTrue="1">
      <formula>AND(COUNTIF($C$3:$C$8,C3)&gt;1,NOT(ISBLANK(C3)))</formula>
    </cfRule>
  </conditionalFormatting>
  <dataValidations count="1">
    <dataValidation allowBlank="1" showInputMessage="1" showErrorMessage="1" error="请正确输入日期（yyyy-MM-dd）！" sqref="J3 J6 I9 J14 I10:I13 J4:J5 J7:J8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2020-09-01T02:43:42Z</cp:lastPrinted>
  <dcterms:created xsi:type="dcterms:W3CDTF">2018-09-05T10:50:54Z</dcterms:created>
  <dcterms:modified xsi:type="dcterms:W3CDTF">2021-11-22T08:23:05Z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1F0221802028415D8AD9B6F2AB5EC5E4</vt:lpwstr>
  </property>
</Properties>
</file>