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核定" sheetId="1" r:id="rId1"/>
  </sheets>
  <definedNames>
    <definedName name="_xlnm._FilterDatabase" localSheetId="0" hidden="1">核定!$A$3:$R$24</definedName>
  </definedNames>
  <calcPr calcId="144525"/>
</workbook>
</file>

<file path=xl/sharedStrings.xml><?xml version="1.0" encoding="utf-8"?>
<sst xmlns="http://schemas.openxmlformats.org/spreadsheetml/2006/main" count="75" uniqueCount="55">
  <si>
    <t>宁陕县用人单位灵活就业人员社会保险补贴人员花名册</t>
  </si>
  <si>
    <t>序号</t>
  </si>
  <si>
    <t>用人单位</t>
  </si>
  <si>
    <t>姓名　</t>
  </si>
  <si>
    <t>性别　</t>
  </si>
  <si>
    <t>人员类别</t>
  </si>
  <si>
    <t>身份证号码　</t>
  </si>
  <si>
    <t>就业创证号</t>
  </si>
  <si>
    <t>联系电话</t>
  </si>
  <si>
    <t>单位缴纳社会保险金额(元)</t>
  </si>
  <si>
    <t>补贴起止时间</t>
  </si>
  <si>
    <t>社会保险补贴金额</t>
  </si>
  <si>
    <t>合计补贴金额</t>
  </si>
  <si>
    <t>养老保险</t>
  </si>
  <si>
    <t>医疗保险</t>
  </si>
  <si>
    <t>失业保险</t>
  </si>
  <si>
    <t>合计</t>
  </si>
  <si>
    <t>经贸局</t>
  </si>
  <si>
    <t>叶友琴</t>
  </si>
  <si>
    <t>女</t>
  </si>
  <si>
    <t>就困</t>
  </si>
  <si>
    <t>612424********0029</t>
  </si>
  <si>
    <t>6109******000939</t>
  </si>
  <si>
    <t>152****8883</t>
  </si>
  <si>
    <t>202101-202112</t>
  </si>
  <si>
    <t>融媒体中心</t>
  </si>
  <si>
    <t>王龙艳</t>
  </si>
  <si>
    <t>612424********1827</t>
  </si>
  <si>
    <t>6109******000017</t>
  </si>
  <si>
    <t>188****1934</t>
  </si>
  <si>
    <t>李倩</t>
  </si>
  <si>
    <t>612424********0065</t>
  </si>
  <si>
    <t>6109******000284</t>
  </si>
  <si>
    <t>177****0566</t>
  </si>
  <si>
    <t>梁峰</t>
  </si>
  <si>
    <t>男</t>
  </si>
  <si>
    <t>612424********0038</t>
  </si>
  <si>
    <t>6109******000076</t>
  </si>
  <si>
    <t>182****7258</t>
  </si>
  <si>
    <t>县政协</t>
  </si>
  <si>
    <t>李邵煜</t>
  </si>
  <si>
    <t>612424********0018</t>
  </si>
  <si>
    <t>6109******000063</t>
  </si>
  <si>
    <t>151****0216</t>
  </si>
  <si>
    <t>青华培训学校</t>
  </si>
  <si>
    <t>潘垚</t>
  </si>
  <si>
    <t>离校两年内高校毕业生</t>
  </si>
  <si>
    <t>610923********4645</t>
  </si>
  <si>
    <t>158****5635</t>
  </si>
  <si>
    <t>202105-202112</t>
  </si>
  <si>
    <t>新世纪职业培训学校</t>
  </si>
  <si>
    <t>邱佳蓉</t>
  </si>
  <si>
    <t>612424********0044</t>
  </si>
  <si>
    <t>159****1032</t>
  </si>
  <si>
    <t>202107-202111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</si>
</sst>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2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abSelected="1" workbookViewId="0">
      <selection activeCell="M7" sqref="M7"/>
    </sheetView>
  </sheetViews>
  <sheetFormatPr defaultColWidth="9" defaultRowHeight="13.5"/>
  <cols>
    <col min="1" max="1" width="4.875" customWidth="1"/>
    <col min="2" max="2" width="17.875" customWidth="1"/>
    <col min="3" max="3" width="7.625" customWidth="1"/>
    <col min="4" max="4" width="4.375" customWidth="1"/>
    <col min="5" max="5" width="14.625" customWidth="1"/>
    <col min="6" max="6" width="22.125" customWidth="1"/>
    <col min="7" max="7" width="20.5" customWidth="1"/>
    <col min="8" max="8" width="12.375" customWidth="1"/>
    <col min="9" max="10" width="9.375"/>
    <col min="12" max="12" width="10.875" customWidth="1"/>
    <col min="13" max="13" width="16.75" customWidth="1"/>
    <col min="14" max="14" width="12.625"/>
    <col min="17" max="18" width="9.125" customWidth="1"/>
  </cols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0"/>
      <c r="J1" s="10"/>
      <c r="K1" s="10"/>
      <c r="L1" s="10"/>
      <c r="M1" s="11"/>
      <c r="N1" s="11"/>
      <c r="O1" s="1"/>
    </row>
    <row r="2" ht="20" customHeight="1" spans="1:18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12" t="s">
        <v>9</v>
      </c>
      <c r="J2" s="12"/>
      <c r="K2" s="12"/>
      <c r="L2" s="12"/>
      <c r="M2" s="13" t="s">
        <v>10</v>
      </c>
      <c r="N2" s="13" t="s">
        <v>11</v>
      </c>
      <c r="O2" s="13"/>
      <c r="P2" s="13"/>
      <c r="Q2" s="13"/>
      <c r="R2" s="16" t="s">
        <v>12</v>
      </c>
    </row>
    <row r="3" ht="20" customHeight="1" spans="1:18">
      <c r="A3" s="5"/>
      <c r="B3" s="6"/>
      <c r="C3" s="4"/>
      <c r="D3" s="4"/>
      <c r="E3" s="5"/>
      <c r="F3" s="4"/>
      <c r="G3" s="4"/>
      <c r="H3" s="5"/>
      <c r="I3" s="12" t="s">
        <v>13</v>
      </c>
      <c r="J3" s="12" t="s">
        <v>14</v>
      </c>
      <c r="K3" s="12" t="s">
        <v>15</v>
      </c>
      <c r="L3" s="12" t="s">
        <v>16</v>
      </c>
      <c r="M3" s="13"/>
      <c r="N3" s="14" t="s">
        <v>13</v>
      </c>
      <c r="O3" s="14" t="s">
        <v>14</v>
      </c>
      <c r="P3" s="14" t="s">
        <v>15</v>
      </c>
      <c r="Q3" s="14" t="s">
        <v>16</v>
      </c>
      <c r="R3" s="16"/>
    </row>
    <row r="4" ht="30" customHeight="1" spans="1:18">
      <c r="A4" s="7">
        <v>1</v>
      </c>
      <c r="B4" s="7" t="s">
        <v>17</v>
      </c>
      <c r="C4" s="8" t="s">
        <v>18</v>
      </c>
      <c r="D4" s="8" t="s">
        <v>19</v>
      </c>
      <c r="E4" s="8" t="s">
        <v>20</v>
      </c>
      <c r="F4" s="9" t="s">
        <v>21</v>
      </c>
      <c r="G4" s="9" t="s">
        <v>22</v>
      </c>
      <c r="H4" s="9" t="s">
        <v>23</v>
      </c>
      <c r="I4" s="8">
        <v>6973.44</v>
      </c>
      <c r="J4" s="8">
        <v>2287.32</v>
      </c>
      <c r="K4" s="8">
        <v>262.2</v>
      </c>
      <c r="L4" s="8">
        <f t="shared" ref="L4:L10" si="0">SUM(I4:K4)</f>
        <v>9522.96</v>
      </c>
      <c r="M4" s="8" t="s">
        <v>24</v>
      </c>
      <c r="N4" s="8">
        <v>4200</v>
      </c>
      <c r="O4" s="8">
        <v>1800</v>
      </c>
      <c r="P4" s="8">
        <v>180</v>
      </c>
      <c r="Q4" s="8">
        <f t="shared" ref="Q4:Q10" si="1">SUM(N4:P4)</f>
        <v>6180</v>
      </c>
      <c r="R4" s="8">
        <v>6180</v>
      </c>
    </row>
    <row r="5" ht="20" customHeight="1" spans="1:18">
      <c r="A5" s="7">
        <v>2</v>
      </c>
      <c r="B5" s="7" t="s">
        <v>25</v>
      </c>
      <c r="C5" s="8" t="s">
        <v>26</v>
      </c>
      <c r="D5" s="8" t="s">
        <v>19</v>
      </c>
      <c r="E5" s="8" t="s">
        <v>20</v>
      </c>
      <c r="F5" s="9" t="s">
        <v>27</v>
      </c>
      <c r="G5" s="9" t="s">
        <v>28</v>
      </c>
      <c r="H5" s="9" t="s">
        <v>29</v>
      </c>
      <c r="I5" s="8">
        <v>6973.44</v>
      </c>
      <c r="J5" s="8">
        <v>2287.32</v>
      </c>
      <c r="K5" s="15">
        <v>0</v>
      </c>
      <c r="L5" s="8">
        <f t="shared" si="0"/>
        <v>9260.76</v>
      </c>
      <c r="M5" s="8" t="s">
        <v>24</v>
      </c>
      <c r="N5" s="8">
        <v>4200</v>
      </c>
      <c r="O5" s="8">
        <v>1800</v>
      </c>
      <c r="P5" s="8">
        <v>0</v>
      </c>
      <c r="Q5" s="8">
        <f t="shared" si="1"/>
        <v>6000</v>
      </c>
      <c r="R5" s="17">
        <f>SUM(Q5:Q7)</f>
        <v>15150</v>
      </c>
    </row>
    <row r="6" ht="20" customHeight="1" spans="1:18">
      <c r="A6" s="7">
        <v>3</v>
      </c>
      <c r="B6" s="7" t="s">
        <v>25</v>
      </c>
      <c r="C6" s="8" t="s">
        <v>30</v>
      </c>
      <c r="D6" s="8" t="s">
        <v>19</v>
      </c>
      <c r="E6" s="8" t="s">
        <v>20</v>
      </c>
      <c r="F6" s="9" t="s">
        <v>31</v>
      </c>
      <c r="G6" s="9" t="s">
        <v>32</v>
      </c>
      <c r="H6" s="9" t="s">
        <v>33</v>
      </c>
      <c r="I6" s="8">
        <v>6973.44</v>
      </c>
      <c r="J6" s="8">
        <v>2287.32</v>
      </c>
      <c r="K6" s="15">
        <v>0</v>
      </c>
      <c r="L6" s="8">
        <f t="shared" si="0"/>
        <v>9260.76</v>
      </c>
      <c r="M6" s="8" t="s">
        <v>24</v>
      </c>
      <c r="N6" s="8">
        <v>4200</v>
      </c>
      <c r="O6" s="8">
        <v>1800</v>
      </c>
      <c r="P6" s="8">
        <v>0</v>
      </c>
      <c r="Q6" s="8">
        <f t="shared" si="1"/>
        <v>6000</v>
      </c>
      <c r="R6" s="18"/>
    </row>
    <row r="7" ht="20" customHeight="1" spans="1:18">
      <c r="A7" s="7">
        <v>4</v>
      </c>
      <c r="B7" s="7" t="s">
        <v>25</v>
      </c>
      <c r="C7" s="8" t="s">
        <v>34</v>
      </c>
      <c r="D7" s="8" t="s">
        <v>35</v>
      </c>
      <c r="E7" s="8" t="s">
        <v>20</v>
      </c>
      <c r="F7" s="9" t="s">
        <v>36</v>
      </c>
      <c r="G7" s="9" t="s">
        <v>37</v>
      </c>
      <c r="H7" s="9" t="s">
        <v>38</v>
      </c>
      <c r="I7" s="8">
        <v>5230.08</v>
      </c>
      <c r="J7" s="8">
        <v>0</v>
      </c>
      <c r="K7" s="15">
        <v>0</v>
      </c>
      <c r="L7" s="8">
        <f t="shared" si="0"/>
        <v>5230.08</v>
      </c>
      <c r="M7" s="8" t="s">
        <v>24</v>
      </c>
      <c r="N7" s="8">
        <v>3150</v>
      </c>
      <c r="O7" s="8">
        <v>0</v>
      </c>
      <c r="P7" s="8">
        <v>0</v>
      </c>
      <c r="Q7" s="8">
        <f t="shared" si="1"/>
        <v>3150</v>
      </c>
      <c r="R7" s="19"/>
    </row>
    <row r="8" ht="20" customHeight="1" spans="1:18">
      <c r="A8" s="7">
        <v>5</v>
      </c>
      <c r="B8" s="7" t="s">
        <v>39</v>
      </c>
      <c r="C8" s="8" t="s">
        <v>40</v>
      </c>
      <c r="D8" s="8" t="s">
        <v>35</v>
      </c>
      <c r="E8" s="8" t="s">
        <v>20</v>
      </c>
      <c r="F8" s="9" t="s">
        <v>41</v>
      </c>
      <c r="G8" s="9" t="s">
        <v>42</v>
      </c>
      <c r="H8" s="9" t="s">
        <v>43</v>
      </c>
      <c r="I8" s="8">
        <v>6973.44</v>
      </c>
      <c r="J8" s="8">
        <v>2287.32</v>
      </c>
      <c r="K8" s="15">
        <v>262.08</v>
      </c>
      <c r="L8" s="8">
        <f t="shared" si="0"/>
        <v>9522.84</v>
      </c>
      <c r="M8" s="8" t="s">
        <v>24</v>
      </c>
      <c r="N8" s="8">
        <v>4200</v>
      </c>
      <c r="O8" s="8">
        <v>1800</v>
      </c>
      <c r="P8" s="8">
        <v>180</v>
      </c>
      <c r="Q8" s="8">
        <f t="shared" si="1"/>
        <v>6180</v>
      </c>
      <c r="R8" s="8">
        <f>SUM(N8:P8)</f>
        <v>6180</v>
      </c>
    </row>
    <row r="9" ht="20" customHeight="1" spans="1:18">
      <c r="A9" s="7">
        <v>6</v>
      </c>
      <c r="B9" t="s">
        <v>44</v>
      </c>
      <c r="C9" s="8" t="s">
        <v>45</v>
      </c>
      <c r="D9" s="8" t="s">
        <v>19</v>
      </c>
      <c r="E9" s="8" t="s">
        <v>46</v>
      </c>
      <c r="F9" s="9" t="s">
        <v>47</v>
      </c>
      <c r="G9" s="9"/>
      <c r="H9" s="9" t="s">
        <v>48</v>
      </c>
      <c r="I9" s="8">
        <v>4648.96</v>
      </c>
      <c r="J9" s="8">
        <v>0</v>
      </c>
      <c r="K9" s="8">
        <v>0</v>
      </c>
      <c r="L9" s="8">
        <f t="shared" si="0"/>
        <v>4648.96</v>
      </c>
      <c r="M9" s="8" t="s">
        <v>49</v>
      </c>
      <c r="N9" s="8">
        <f>150*8</f>
        <v>1200</v>
      </c>
      <c r="O9" s="8">
        <v>0</v>
      </c>
      <c r="P9" s="8">
        <v>0</v>
      </c>
      <c r="Q9" s="8">
        <f t="shared" si="1"/>
        <v>1200</v>
      </c>
      <c r="R9" s="8">
        <f>SUM(O9:Q9)</f>
        <v>1200</v>
      </c>
    </row>
    <row r="10" ht="20" customHeight="1" spans="1:18">
      <c r="A10" s="7">
        <v>7</v>
      </c>
      <c r="B10" s="7" t="s">
        <v>50</v>
      </c>
      <c r="C10" s="8" t="s">
        <v>51</v>
      </c>
      <c r="D10" s="8" t="s">
        <v>19</v>
      </c>
      <c r="E10" s="8" t="s">
        <v>46</v>
      </c>
      <c r="F10" s="9" t="s">
        <v>52</v>
      </c>
      <c r="G10" s="9"/>
      <c r="H10" s="9" t="s">
        <v>53</v>
      </c>
      <c r="I10" s="8">
        <v>2905.6</v>
      </c>
      <c r="J10" s="8">
        <v>0</v>
      </c>
      <c r="K10" s="8">
        <v>0</v>
      </c>
      <c r="L10" s="8">
        <f t="shared" si="0"/>
        <v>2905.6</v>
      </c>
      <c r="M10" s="8" t="s">
        <v>54</v>
      </c>
      <c r="N10" s="8">
        <f>150*5</f>
        <v>750</v>
      </c>
      <c r="O10" s="8">
        <v>0</v>
      </c>
      <c r="P10" s="8">
        <v>0</v>
      </c>
      <c r="Q10" s="8">
        <f t="shared" si="1"/>
        <v>750</v>
      </c>
      <c r="R10" s="8">
        <v>750</v>
      </c>
    </row>
    <row r="11" ht="20" customHeight="1" spans="1:18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0"/>
      <c r="R11" s="20"/>
    </row>
    <row r="12" ht="20" customHeight="1" spans="1:18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0"/>
      <c r="R12" s="20"/>
    </row>
    <row r="13" ht="20" customHeight="1" spans="1:18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20"/>
      <c r="R13" s="20"/>
    </row>
    <row r="14" ht="20" customHeight="1" spans="1:18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0"/>
      <c r="R14" s="20"/>
    </row>
    <row r="15" ht="20" customHeight="1" spans="1:18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ht="20" customHeight="1" spans="1:18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ht="20" customHeight="1" spans="1:18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ht="20" customHeight="1" spans="1:18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ht="20" customHeight="1" spans="1:18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ht="20" customHeight="1" spans="1:18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ht="20" customHeight="1" spans="1:18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ht="20" customHeight="1" spans="1:18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ht="20" customHeight="1" spans="1:18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ht="20" customHeight="1" spans="1:18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ht="20" customHeight="1" spans="1:18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ht="20" customHeight="1" spans="1:18">
      <c r="A26" s="7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ht="20" customHeight="1"/>
    <row r="28" ht="20" customHeight="1"/>
    <row r="29" ht="20" customHeight="1"/>
    <row r="30" ht="20" customHeight="1"/>
    <row r="31" ht="20" customHeight="1"/>
    <row r="32" ht="20" customHeight="1"/>
  </sheetData>
  <protectedRanges>
    <protectedRange sqref="F22" name="区域1"/>
    <protectedRange sqref="F21" name="区域1_1"/>
    <protectedRange sqref="F20" name="区域1_2"/>
    <protectedRange sqref="F19" name="区域1_3"/>
  </protectedRanges>
  <mergeCells count="14">
    <mergeCell ref="A1:O1"/>
    <mergeCell ref="I2:L2"/>
    <mergeCell ref="N2:Q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R2:R3"/>
    <mergeCell ref="R5:R7"/>
  </mergeCells>
  <pageMargins left="0.7" right="0.7" top="0.75" bottom="0.75" header="0.3" footer="0.3"/>
  <pageSetup paperSize="9" scale="64" fitToHeight="0" orientation="landscape"/>
  <headerFooter/>
  <ignoredErrors>
    <ignoredError sqref="L9:L10 L4:L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smile</cp:lastModifiedBy>
  <dcterms:created xsi:type="dcterms:W3CDTF">2021-01-11T03:51:00Z</dcterms:created>
  <dcterms:modified xsi:type="dcterms:W3CDTF">2022-01-25T07:35:41Z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50E5DE1AF41B457AB563E6BE7B6C8B32</vt:lpwstr>
  </property>
</Properties>
</file>